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129"/>
  </bookViews>
  <sheets>
    <sheet name="Sheet1" sheetId="1" r:id="rId1"/>
  </sheets>
  <definedNames>
    <definedName name="_xlnm._FilterDatabase" localSheetId="0" hidden="1">Sheet1!$B$4:$AA$6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<sst xmlns="http://schemas.openxmlformats.org/spreadsheetml/2006/main" count="77" uniqueCount="54">
  <si>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沅江市胭脂湖街道2026年度第二批次集体土地农用地转用（村民建房）土地分类面积汇总表（三大类）</t>
  </si>
  <si>
    <t>单位：公顷</t>
  </si>
  <si>
    <t>项目名称</t>
  </si>
  <si>
    <t>地块号</t>
  </si>
  <si>
    <t>权属单位</t>
  </si>
  <si>
    <t>权属性质</t>
  </si>
  <si>
    <t>面积总计</t>
  </si>
  <si>
    <t>农用地</t>
  </si>
  <si>
    <t>建设用地</t>
  </si>
  <si>
    <t>合计</t>
  </si>
  <si>
    <t>耕地</t>
  </si>
  <si>
    <t>园地</t>
  </si>
  <si>
    <t>林地</t>
  </si>
  <si>
    <t>交通运输用地</t>
  </si>
  <si>
    <t>水域水利设施用地</t>
  </si>
  <si>
    <t>其他</t>
  </si>
  <si>
    <t>住宅用地</t>
  </si>
  <si>
    <t>小计</t>
  </si>
  <si>
    <t>水田</t>
  </si>
  <si>
    <t>旱地</t>
  </si>
  <si>
    <t>果园</t>
  </si>
  <si>
    <t>其他园地</t>
  </si>
  <si>
    <t>乔木林地</t>
  </si>
  <si>
    <t>灌木林地</t>
  </si>
  <si>
    <t>竹林地</t>
  </si>
  <si>
    <t>其他林地</t>
  </si>
  <si>
    <t>农村道路</t>
  </si>
  <si>
    <t>坑塘水面</t>
  </si>
  <si>
    <t>田坎</t>
  </si>
  <si>
    <t>城镇住宅用地</t>
  </si>
  <si>
    <t>农村宅基地</t>
  </si>
  <si>
    <t>胭脂湖街道2026年第二批次集体土地农用地专用（村民建房）</t>
  </si>
  <si>
    <t>刘虎刘少谷</t>
  </si>
  <si>
    <t>胭脂湖街道焦山咀村</t>
  </si>
  <si>
    <t>集体</t>
  </si>
  <si>
    <t>谢洪洲</t>
  </si>
  <si>
    <t>胭脂湖街道回龙山村</t>
  </si>
  <si>
    <t>曾勇</t>
  </si>
  <si>
    <t>邬卫武邬卫平邬威</t>
  </si>
  <si>
    <t>胭脂湖街道十里坪村</t>
  </si>
  <si>
    <t>陈进强</t>
  </si>
  <si>
    <t>毛伟波</t>
  </si>
  <si>
    <t>胭脂湖街道南竹山村</t>
  </si>
  <si>
    <t>王甜</t>
  </si>
  <si>
    <t>胭脂湖街道荷花村</t>
  </si>
  <si>
    <t>曾焕明曾宇</t>
  </si>
  <si>
    <t>胭脂湖街道海上社区</t>
  </si>
  <si>
    <t>焦山咀村总计</t>
  </si>
  <si>
    <t>回龙山村总计</t>
  </si>
  <si>
    <t>十里坪村总计</t>
  </si>
  <si>
    <t>南竹山村总计</t>
  </si>
  <si>
    <t>荷花村总计</t>
  </si>
  <si>
    <t>海上社区总计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</si>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</sst>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5">
    <font>
      <sz val="12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"/>
  <sheetViews>
    <sheetView showZeros="0" tabSelected="1" zoomScaleSheetLayoutView="145" workbookViewId="0">
      <pane xSplit="2" ySplit="6" topLeftCell="C7" activePane="bottomRight" state="frozen"/>
      <selection/>
      <selection pane="topRight"/>
      <selection pane="bottomLeft"/>
      <selection pane="bottomRight" activeCell="I13" sqref="I13"/>
    </sheetView>
  </sheetViews>
  <sheetFormatPr defaultColWidth="9" defaultRowHeight="15.75" customHeight="1"/>
  <cols>
    <col min="2" max="2" width="16.0666666666667" style="4" customWidth="1"/>
    <col min="3" max="3" width="13.8583333333333" customWidth="1"/>
    <col min="4" max="4" width="4.41666666666667" customWidth="1"/>
    <col min="5" max="5" width="7.49166666666667" customWidth="1"/>
    <col min="6" max="9" width="6.96666666666667" customWidth="1"/>
    <col min="10" max="10" width="7.39166666666667" customWidth="1"/>
    <col min="11" max="12" width="6.875" customWidth="1"/>
    <col min="13" max="17" width="6.5" customWidth="1"/>
    <col min="18" max="18" width="4.5" customWidth="1"/>
    <col min="19" max="19" width="5.68333333333333" customWidth="1"/>
    <col min="20" max="21" width="5.79166666666667" customWidth="1"/>
    <col min="22" max="22" width="6.80833333333333" customWidth="1"/>
    <col min="23" max="23" width="6.01666666666667" customWidth="1"/>
    <col min="24" max="24" width="7.5" customWidth="1"/>
    <col min="25" max="25" width="6.25" customWidth="1"/>
    <col min="26" max="26" width="6.375" customWidth="1"/>
    <col min="27" max="27" width="6.125" customWidth="1"/>
  </cols>
  <sheetData>
    <row r="1" s="1" customFormat="1" ht="21" customHeight="1" spans="2:27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30" customHeight="1" spans="2:27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2" customFormat="1" ht="17" customHeight="1" spans="1:27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0"/>
      <c r="S3" s="20"/>
      <c r="T3" s="20"/>
      <c r="U3" s="20"/>
      <c r="V3" s="20"/>
      <c r="W3" s="20"/>
      <c r="X3" s="20"/>
      <c r="Y3" s="20"/>
      <c r="Z3" s="22" t="s">
        <v>1</v>
      </c>
      <c r="AA3" s="22"/>
    </row>
    <row r="4" s="1" customFormat="1" ht="25" customHeight="1" spans="1:27">
      <c r="A4" s="8" t="s">
        <v>2</v>
      </c>
      <c r="B4" s="9" t="s">
        <v>3</v>
      </c>
      <c r="C4" s="10" t="s">
        <v>4</v>
      </c>
      <c r="D4" s="10" t="s">
        <v>5</v>
      </c>
      <c r="E4" s="9" t="s">
        <v>6</v>
      </c>
      <c r="F4" s="17" t="s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 t="s">
        <v>8</v>
      </c>
      <c r="Y4" s="17"/>
      <c r="Z4" s="17"/>
      <c r="AA4" s="17"/>
    </row>
    <row r="5" s="1" customFormat="1" ht="25" customHeight="1" spans="1:27">
      <c r="A5" s="8"/>
      <c r="B5" s="9"/>
      <c r="C5" s="10"/>
      <c r="D5" s="10"/>
      <c r="E5" s="9"/>
      <c r="F5" s="17" t="s">
        <v>9</v>
      </c>
      <c r="G5" s="17" t="s">
        <v>10</v>
      </c>
      <c r="H5" s="17"/>
      <c r="I5" s="17"/>
      <c r="J5" s="17" t="s">
        <v>11</v>
      </c>
      <c r="K5" s="17"/>
      <c r="L5" s="17"/>
      <c r="M5" s="17" t="s">
        <v>12</v>
      </c>
      <c r="N5" s="17"/>
      <c r="O5" s="17"/>
      <c r="P5" s="17"/>
      <c r="Q5" s="17"/>
      <c r="R5" s="17" t="s">
        <v>13</v>
      </c>
      <c r="S5" s="17"/>
      <c r="T5" s="17" t="s">
        <v>14</v>
      </c>
      <c r="U5" s="17"/>
      <c r="V5" s="17" t="s">
        <v>15</v>
      </c>
      <c r="W5" s="17"/>
      <c r="X5" s="17" t="s">
        <v>9</v>
      </c>
      <c r="Y5" s="17" t="s">
        <v>16</v>
      </c>
      <c r="Z5" s="17"/>
      <c r="AA5" s="21"/>
    </row>
    <row r="6" s="1" customFormat="1" ht="25" customHeight="1" spans="1:27">
      <c r="A6" s="8"/>
      <c r="B6" s="9"/>
      <c r="C6" s="10"/>
      <c r="D6" s="10"/>
      <c r="E6" s="9"/>
      <c r="F6" s="17"/>
      <c r="G6" s="17" t="s">
        <v>17</v>
      </c>
      <c r="H6" s="17" t="s">
        <v>18</v>
      </c>
      <c r="I6" s="17" t="s">
        <v>19</v>
      </c>
      <c r="J6" s="17" t="s">
        <v>17</v>
      </c>
      <c r="K6" s="17" t="s">
        <v>20</v>
      </c>
      <c r="L6" s="17" t="s">
        <v>21</v>
      </c>
      <c r="M6" s="17" t="s">
        <v>17</v>
      </c>
      <c r="N6" s="17" t="s">
        <v>22</v>
      </c>
      <c r="O6" s="17" t="s">
        <v>23</v>
      </c>
      <c r="P6" s="17" t="s">
        <v>24</v>
      </c>
      <c r="Q6" s="17" t="s">
        <v>25</v>
      </c>
      <c r="R6" s="17" t="s">
        <v>17</v>
      </c>
      <c r="S6" s="17" t="s">
        <v>26</v>
      </c>
      <c r="T6" s="17" t="s">
        <v>17</v>
      </c>
      <c r="U6" s="9" t="s">
        <v>27</v>
      </c>
      <c r="V6" s="17" t="s">
        <v>17</v>
      </c>
      <c r="W6" s="17" t="s">
        <v>28</v>
      </c>
      <c r="X6" s="21"/>
      <c r="Y6" s="17" t="s">
        <v>17</v>
      </c>
      <c r="Z6" s="17" t="s">
        <v>29</v>
      </c>
      <c r="AA6" s="17" t="s">
        <v>30</v>
      </c>
    </row>
    <row r="7" s="1" customFormat="1" ht="30" customHeight="1" spans="1:27">
      <c r="A7" s="11" t="s">
        <v>31</v>
      </c>
      <c r="B7" s="12" t="s">
        <v>32</v>
      </c>
      <c r="C7" s="13" t="s">
        <v>33</v>
      </c>
      <c r="D7" s="13" t="s">
        <v>34</v>
      </c>
      <c r="E7" s="18">
        <v>0.034</v>
      </c>
      <c r="F7" s="18">
        <v>0.034</v>
      </c>
      <c r="G7" s="18"/>
      <c r="H7" s="18"/>
      <c r="I7" s="18"/>
      <c r="J7" s="18"/>
      <c r="K7" s="18"/>
      <c r="L7" s="18"/>
      <c r="M7" s="18">
        <v>0.0216</v>
      </c>
      <c r="N7" s="18">
        <v>0.0216</v>
      </c>
      <c r="O7" s="18"/>
      <c r="P7" s="18"/>
      <c r="Q7" s="18"/>
      <c r="R7" s="18"/>
      <c r="S7" s="18"/>
      <c r="T7" s="18">
        <v>0.0124</v>
      </c>
      <c r="U7" s="18">
        <v>0.0124</v>
      </c>
      <c r="V7" s="18"/>
      <c r="W7" s="18"/>
      <c r="X7" s="18"/>
      <c r="Y7" s="18"/>
      <c r="Z7" s="18"/>
      <c r="AA7" s="18"/>
    </row>
    <row r="8" s="1" customFormat="1" ht="30" customHeight="1" spans="1:27">
      <c r="A8" s="11"/>
      <c r="B8" s="12" t="s">
        <v>35</v>
      </c>
      <c r="C8" s="13" t="s">
        <v>36</v>
      </c>
      <c r="D8" s="13" t="s">
        <v>34</v>
      </c>
      <c r="E8" s="18">
        <v>0.0179</v>
      </c>
      <c r="F8" s="18">
        <v>0.0179</v>
      </c>
      <c r="G8" s="18"/>
      <c r="H8" s="18"/>
      <c r="I8" s="18"/>
      <c r="J8" s="18">
        <v>0.0117</v>
      </c>
      <c r="K8" s="18">
        <v>0.0117</v>
      </c>
      <c r="L8" s="18"/>
      <c r="M8" s="18">
        <v>0.0062</v>
      </c>
      <c r="N8" s="18">
        <v>0.0062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="1" customFormat="1" ht="30" customHeight="1" spans="1:27">
      <c r="A9" s="11"/>
      <c r="B9" s="12" t="s">
        <v>37</v>
      </c>
      <c r="C9" s="13" t="s">
        <v>36</v>
      </c>
      <c r="D9" s="13" t="s">
        <v>34</v>
      </c>
      <c r="E9" s="18">
        <v>0.0178</v>
      </c>
      <c r="F9" s="18">
        <v>0.0178</v>
      </c>
      <c r="G9" s="18"/>
      <c r="H9" s="18"/>
      <c r="I9" s="18"/>
      <c r="J9" s="18"/>
      <c r="K9" s="18"/>
      <c r="L9" s="18"/>
      <c r="M9" s="18">
        <v>0.0178</v>
      </c>
      <c r="N9" s="18">
        <v>0.0178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="1" customFormat="1" ht="30" customHeight="1" spans="1:27">
      <c r="A10" s="11"/>
      <c r="B10" s="12" t="s">
        <v>38</v>
      </c>
      <c r="C10" s="13" t="s">
        <v>39</v>
      </c>
      <c r="D10" s="13" t="s">
        <v>34</v>
      </c>
      <c r="E10" s="18">
        <v>0.054</v>
      </c>
      <c r="F10" s="18">
        <v>0.0116</v>
      </c>
      <c r="G10" s="18"/>
      <c r="H10" s="18"/>
      <c r="I10" s="18"/>
      <c r="J10" s="18">
        <v>0.0086</v>
      </c>
      <c r="K10" s="18">
        <v>0.0086</v>
      </c>
      <c r="L10" s="18"/>
      <c r="M10" s="18">
        <v>0.003</v>
      </c>
      <c r="N10" s="18">
        <v>0.003</v>
      </c>
      <c r="O10" s="18"/>
      <c r="P10" s="18"/>
      <c r="Q10" s="18"/>
      <c r="R10" s="18"/>
      <c r="S10" s="18"/>
      <c r="T10" s="18"/>
      <c r="U10" s="18"/>
      <c r="V10" s="18"/>
      <c r="W10" s="18"/>
      <c r="X10" s="18">
        <v>0.0424</v>
      </c>
      <c r="Y10" s="18">
        <v>0.0424</v>
      </c>
      <c r="Z10" s="18"/>
      <c r="AA10" s="18">
        <v>0.0424</v>
      </c>
    </row>
    <row r="11" s="1" customFormat="1" ht="30" customHeight="1" spans="1:27">
      <c r="A11" s="11"/>
      <c r="B11" s="12" t="s">
        <v>40</v>
      </c>
      <c r="C11" s="13" t="s">
        <v>39</v>
      </c>
      <c r="D11" s="13" t="s">
        <v>34</v>
      </c>
      <c r="E11" s="18">
        <v>0.0179</v>
      </c>
      <c r="F11" s="18">
        <v>0.0179</v>
      </c>
      <c r="G11" s="18"/>
      <c r="H11" s="18"/>
      <c r="I11" s="18"/>
      <c r="J11" s="18">
        <v>0.0079</v>
      </c>
      <c r="K11" s="18">
        <v>0.0079</v>
      </c>
      <c r="L11" s="18"/>
      <c r="M11" s="18">
        <v>0.01</v>
      </c>
      <c r="N11" s="18">
        <v>0.01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="1" customFormat="1" ht="30" customHeight="1" spans="1:27">
      <c r="A12" s="11"/>
      <c r="B12" s="12" t="s">
        <v>41</v>
      </c>
      <c r="C12" s="13" t="s">
        <v>42</v>
      </c>
      <c r="D12" s="13" t="s">
        <v>34</v>
      </c>
      <c r="E12" s="18">
        <v>0.0179</v>
      </c>
      <c r="F12" s="18">
        <v>0.0179</v>
      </c>
      <c r="G12" s="18"/>
      <c r="H12" s="18"/>
      <c r="I12" s="18"/>
      <c r="J12" s="18"/>
      <c r="K12" s="18"/>
      <c r="L12" s="18"/>
      <c r="M12" s="18">
        <v>0.0179</v>
      </c>
      <c r="N12" s="18">
        <v>0.0179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="1" customFormat="1" ht="30" customHeight="1" spans="1:27">
      <c r="A13" s="11"/>
      <c r="B13" s="12" t="s">
        <v>43</v>
      </c>
      <c r="C13" s="13" t="s">
        <v>44</v>
      </c>
      <c r="D13" s="13" t="s">
        <v>34</v>
      </c>
      <c r="E13" s="18">
        <v>0.018</v>
      </c>
      <c r="F13" s="18">
        <v>0.018</v>
      </c>
      <c r="G13" s="18"/>
      <c r="H13" s="18"/>
      <c r="I13" s="18"/>
      <c r="J13" s="18">
        <v>0.0083</v>
      </c>
      <c r="K13" s="18">
        <v>0.0083</v>
      </c>
      <c r="L13" s="18"/>
      <c r="M13" s="18">
        <v>0.0097</v>
      </c>
      <c r="N13" s="18">
        <v>0.0081</v>
      </c>
      <c r="O13" s="18">
        <v>0.0016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="1" customFormat="1" ht="30" customHeight="1" spans="1:27">
      <c r="A14" s="11"/>
      <c r="B14" s="12" t="s">
        <v>45</v>
      </c>
      <c r="C14" s="13" t="s">
        <v>46</v>
      </c>
      <c r="D14" s="13" t="s">
        <v>34</v>
      </c>
      <c r="E14" s="18">
        <v>0.0348</v>
      </c>
      <c r="F14" s="18">
        <v>0.0348</v>
      </c>
      <c r="G14" s="18"/>
      <c r="H14" s="18"/>
      <c r="I14" s="18"/>
      <c r="J14" s="18">
        <v>0.0348</v>
      </c>
      <c r="K14" s="18">
        <v>0.0348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="3" customFormat="1" ht="30" customHeight="1" spans="1:27">
      <c r="A15" s="11"/>
      <c r="B15" s="14" t="s">
        <v>47</v>
      </c>
      <c r="C15" s="15"/>
      <c r="D15" s="10" t="s">
        <v>34</v>
      </c>
      <c r="E15" s="18">
        <f>E7</f>
        <v>0.034</v>
      </c>
      <c r="F15" s="18">
        <f t="shared" ref="F15:AD15" si="0">F7</f>
        <v>0.034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0.0216</v>
      </c>
      <c r="N15" s="18">
        <f t="shared" si="0"/>
        <v>0.0216</v>
      </c>
      <c r="O15" s="18">
        <f t="shared" si="0"/>
        <v>0</v>
      </c>
      <c r="P15" s="18">
        <f t="shared" si="0"/>
        <v>0</v>
      </c>
      <c r="Q15" s="18">
        <f t="shared" si="0"/>
        <v>0</v>
      </c>
      <c r="R15" s="18">
        <f t="shared" si="0"/>
        <v>0</v>
      </c>
      <c r="S15" s="18">
        <f t="shared" si="0"/>
        <v>0</v>
      </c>
      <c r="T15" s="18">
        <f t="shared" si="0"/>
        <v>0.0124</v>
      </c>
      <c r="U15" s="18">
        <f t="shared" si="0"/>
        <v>0.0124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0</v>
      </c>
      <c r="Z15" s="18">
        <f t="shared" si="0"/>
        <v>0</v>
      </c>
      <c r="AA15" s="18">
        <f t="shared" si="0"/>
        <v>0</v>
      </c>
    </row>
    <row r="16" s="3" customFormat="1" ht="30" customHeight="1" spans="1:27">
      <c r="A16" s="11"/>
      <c r="B16" s="14" t="s">
        <v>48</v>
      </c>
      <c r="C16" s="15"/>
      <c r="D16" s="10" t="s">
        <v>34</v>
      </c>
      <c r="E16" s="19">
        <f>E8+E9</f>
        <v>0.0357</v>
      </c>
      <c r="F16" s="19">
        <f t="shared" ref="F16:AD16" si="1">F8+F9</f>
        <v>0.0357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0.0117</v>
      </c>
      <c r="K16" s="19">
        <f t="shared" si="1"/>
        <v>0.0117</v>
      </c>
      <c r="L16" s="19">
        <f t="shared" si="1"/>
        <v>0</v>
      </c>
      <c r="M16" s="19">
        <f t="shared" si="1"/>
        <v>0.024</v>
      </c>
      <c r="N16" s="19">
        <f t="shared" si="1"/>
        <v>0.024</v>
      </c>
      <c r="O16" s="19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</row>
    <row r="17" s="3" customFormat="1" ht="30" customHeight="1" spans="1:27">
      <c r="A17" s="11"/>
      <c r="B17" s="14" t="s">
        <v>49</v>
      </c>
      <c r="C17" s="15"/>
      <c r="D17" s="10" t="s">
        <v>34</v>
      </c>
      <c r="E17" s="19">
        <f>E10+E11</f>
        <v>0.0719</v>
      </c>
      <c r="F17" s="19">
        <f t="shared" ref="F17:AD17" si="2">F10+F11</f>
        <v>0.0295</v>
      </c>
      <c r="G17" s="19">
        <f t="shared" si="2"/>
        <v>0</v>
      </c>
      <c r="H17" s="19">
        <f t="shared" si="2"/>
        <v>0</v>
      </c>
      <c r="I17" s="19">
        <f t="shared" si="2"/>
        <v>0</v>
      </c>
      <c r="J17" s="19">
        <f t="shared" si="2"/>
        <v>0.0165</v>
      </c>
      <c r="K17" s="19">
        <f t="shared" si="2"/>
        <v>0.0165</v>
      </c>
      <c r="L17" s="19">
        <f t="shared" si="2"/>
        <v>0</v>
      </c>
      <c r="M17" s="19">
        <f t="shared" si="2"/>
        <v>0.013</v>
      </c>
      <c r="N17" s="19">
        <f t="shared" si="2"/>
        <v>0.013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0.0424</v>
      </c>
      <c r="Y17" s="19">
        <f t="shared" si="2"/>
        <v>0.0424</v>
      </c>
      <c r="Z17" s="19">
        <f t="shared" si="2"/>
        <v>0</v>
      </c>
      <c r="AA17" s="19">
        <f t="shared" si="2"/>
        <v>0.0424</v>
      </c>
    </row>
    <row r="18" s="3" customFormat="1" ht="30" customHeight="1" spans="1:27">
      <c r="A18" s="11"/>
      <c r="B18" s="14" t="s">
        <v>50</v>
      </c>
      <c r="C18" s="15"/>
      <c r="D18" s="10" t="s">
        <v>34</v>
      </c>
      <c r="E18" s="19">
        <f>E12</f>
        <v>0.0179</v>
      </c>
      <c r="F18" s="19">
        <f t="shared" ref="F18:AD18" si="3">F12</f>
        <v>0.0179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9">
        <f t="shared" si="3"/>
        <v>0</v>
      </c>
      <c r="K18" s="19">
        <f t="shared" si="3"/>
        <v>0</v>
      </c>
      <c r="L18" s="19">
        <f t="shared" si="3"/>
        <v>0</v>
      </c>
      <c r="M18" s="19">
        <f t="shared" si="3"/>
        <v>0.0179</v>
      </c>
      <c r="N18" s="19">
        <f t="shared" si="3"/>
        <v>0.0179</v>
      </c>
      <c r="O18" s="19">
        <f t="shared" si="3"/>
        <v>0</v>
      </c>
      <c r="P18" s="19">
        <f t="shared" si="3"/>
        <v>0</v>
      </c>
      <c r="Q18" s="19">
        <f t="shared" si="3"/>
        <v>0</v>
      </c>
      <c r="R18" s="19">
        <f t="shared" si="3"/>
        <v>0</v>
      </c>
      <c r="S18" s="19">
        <f t="shared" si="3"/>
        <v>0</v>
      </c>
      <c r="T18" s="19">
        <f t="shared" si="3"/>
        <v>0</v>
      </c>
      <c r="U18" s="19">
        <f t="shared" si="3"/>
        <v>0</v>
      </c>
      <c r="V18" s="19">
        <f t="shared" si="3"/>
        <v>0</v>
      </c>
      <c r="W18" s="19">
        <f t="shared" si="3"/>
        <v>0</v>
      </c>
      <c r="X18" s="19">
        <f t="shared" si="3"/>
        <v>0</v>
      </c>
      <c r="Y18" s="19">
        <f t="shared" si="3"/>
        <v>0</v>
      </c>
      <c r="Z18" s="19">
        <f t="shared" si="3"/>
        <v>0</v>
      </c>
      <c r="AA18" s="19">
        <f t="shared" si="3"/>
        <v>0</v>
      </c>
    </row>
    <row r="19" s="3" customFormat="1" ht="30" customHeight="1" spans="1:27">
      <c r="A19" s="11"/>
      <c r="B19" s="14" t="s">
        <v>51</v>
      </c>
      <c r="C19" s="15"/>
      <c r="D19" s="10" t="s">
        <v>34</v>
      </c>
      <c r="E19" s="19">
        <f>E13</f>
        <v>0.018</v>
      </c>
      <c r="F19" s="19">
        <f t="shared" ref="F19:AD19" si="4">F13</f>
        <v>0.018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0.0083</v>
      </c>
      <c r="K19" s="19">
        <f t="shared" si="4"/>
        <v>0.0083</v>
      </c>
      <c r="L19" s="19">
        <f t="shared" si="4"/>
        <v>0</v>
      </c>
      <c r="M19" s="19">
        <f t="shared" si="4"/>
        <v>0.0097</v>
      </c>
      <c r="N19" s="19">
        <f t="shared" si="4"/>
        <v>0.0081</v>
      </c>
      <c r="O19" s="19">
        <f t="shared" si="4"/>
        <v>0.0016</v>
      </c>
      <c r="P19" s="19">
        <f t="shared" si="4"/>
        <v>0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</row>
    <row r="20" s="3" customFormat="1" ht="30" customHeight="1" spans="1:27">
      <c r="A20" s="11"/>
      <c r="B20" s="14" t="s">
        <v>52</v>
      </c>
      <c r="C20" s="15"/>
      <c r="D20" s="10" t="s">
        <v>34</v>
      </c>
      <c r="E20" s="19">
        <f>E14</f>
        <v>0.0348</v>
      </c>
      <c r="F20" s="19">
        <f t="shared" ref="F20:AD20" si="5">F14</f>
        <v>0.0348</v>
      </c>
      <c r="G20" s="19">
        <f t="shared" si="5"/>
        <v>0</v>
      </c>
      <c r="H20" s="19">
        <f t="shared" si="5"/>
        <v>0</v>
      </c>
      <c r="I20" s="19">
        <f t="shared" si="5"/>
        <v>0</v>
      </c>
      <c r="J20" s="19">
        <f t="shared" si="5"/>
        <v>0.0348</v>
      </c>
      <c r="K20" s="19">
        <f t="shared" si="5"/>
        <v>0.0348</v>
      </c>
      <c r="L20" s="19">
        <f t="shared" si="5"/>
        <v>0</v>
      </c>
      <c r="M20" s="19">
        <f t="shared" si="5"/>
        <v>0</v>
      </c>
      <c r="N20" s="19">
        <f t="shared" si="5"/>
        <v>0</v>
      </c>
      <c r="O20" s="19">
        <f t="shared" si="5"/>
        <v>0</v>
      </c>
      <c r="P20" s="19">
        <f t="shared" si="5"/>
        <v>0</v>
      </c>
      <c r="Q20" s="19">
        <f t="shared" si="5"/>
        <v>0</v>
      </c>
      <c r="R20" s="19">
        <f t="shared" si="5"/>
        <v>0</v>
      </c>
      <c r="S20" s="19">
        <f t="shared" si="5"/>
        <v>0</v>
      </c>
      <c r="T20" s="19">
        <f t="shared" si="5"/>
        <v>0</v>
      </c>
      <c r="U20" s="19">
        <f t="shared" si="5"/>
        <v>0</v>
      </c>
      <c r="V20" s="19">
        <f t="shared" si="5"/>
        <v>0</v>
      </c>
      <c r="W20" s="19">
        <f t="shared" si="5"/>
        <v>0</v>
      </c>
      <c r="X20" s="19">
        <f t="shared" si="5"/>
        <v>0</v>
      </c>
      <c r="Y20" s="19">
        <f t="shared" si="5"/>
        <v>0</v>
      </c>
      <c r="Z20" s="19">
        <f t="shared" si="5"/>
        <v>0</v>
      </c>
      <c r="AA20" s="19">
        <f t="shared" si="5"/>
        <v>0</v>
      </c>
    </row>
    <row r="21" s="3" customFormat="1" ht="30" customHeight="1" spans="1:27">
      <c r="A21" s="11"/>
      <c r="B21" s="10" t="s">
        <v>53</v>
      </c>
      <c r="C21" s="10"/>
      <c r="D21" s="8" t="s">
        <v>34</v>
      </c>
      <c r="E21" s="19">
        <f>E15+E16+E17+E18+E19+E20</f>
        <v>0.2123</v>
      </c>
      <c r="F21" s="19">
        <f t="shared" ref="F21:AD21" si="6">F15+F16+F17+F18+F19+F20</f>
        <v>0.1699</v>
      </c>
      <c r="G21" s="19">
        <f t="shared" si="6"/>
        <v>0</v>
      </c>
      <c r="H21" s="19">
        <f t="shared" si="6"/>
        <v>0</v>
      </c>
      <c r="I21" s="19">
        <f t="shared" si="6"/>
        <v>0</v>
      </c>
      <c r="J21" s="19">
        <f t="shared" si="6"/>
        <v>0.0713</v>
      </c>
      <c r="K21" s="19">
        <f t="shared" si="6"/>
        <v>0.0713</v>
      </c>
      <c r="L21" s="19">
        <f t="shared" si="6"/>
        <v>0</v>
      </c>
      <c r="M21" s="19">
        <f t="shared" si="6"/>
        <v>0.0862</v>
      </c>
      <c r="N21" s="19">
        <f t="shared" si="6"/>
        <v>0.0846</v>
      </c>
      <c r="O21" s="19">
        <f t="shared" si="6"/>
        <v>0.0016</v>
      </c>
      <c r="P21" s="19">
        <f t="shared" si="6"/>
        <v>0</v>
      </c>
      <c r="Q21" s="19">
        <f t="shared" si="6"/>
        <v>0</v>
      </c>
      <c r="R21" s="19">
        <f t="shared" si="6"/>
        <v>0</v>
      </c>
      <c r="S21" s="19">
        <f t="shared" si="6"/>
        <v>0</v>
      </c>
      <c r="T21" s="19">
        <f t="shared" si="6"/>
        <v>0.0124</v>
      </c>
      <c r="U21" s="19">
        <f t="shared" si="6"/>
        <v>0.0124</v>
      </c>
      <c r="V21" s="19">
        <f t="shared" si="6"/>
        <v>0</v>
      </c>
      <c r="W21" s="19">
        <f t="shared" si="6"/>
        <v>0</v>
      </c>
      <c r="X21" s="19">
        <f t="shared" si="6"/>
        <v>0.0424</v>
      </c>
      <c r="Y21" s="19">
        <f t="shared" si="6"/>
        <v>0.0424</v>
      </c>
      <c r="Z21" s="19">
        <f t="shared" si="6"/>
        <v>0</v>
      </c>
      <c r="AA21" s="19">
        <f t="shared" si="6"/>
        <v>0.0424</v>
      </c>
    </row>
    <row r="22" s="1" customFormat="1" customHeight="1" spans="2:2">
      <c r="B22" s="16"/>
    </row>
    <row r="23" customHeight="1" spans="1:29">
      <c r="A23" s="1"/>
      <c r="B23" s="1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Height="1" spans="1:29">
      <c r="A24" s="1"/>
      <c r="B24" s="1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</sheetData>
  <mergeCells count="27">
    <mergeCell ref="B3:Q3"/>
    <mergeCell ref="Z3:AA3"/>
    <mergeCell ref="F4:W4"/>
    <mergeCell ref="X4:AA4"/>
    <mergeCell ref="G5:I5"/>
    <mergeCell ref="J5:L5"/>
    <mergeCell ref="M5:Q5"/>
    <mergeCell ref="R5:S5"/>
    <mergeCell ref="T5:U5"/>
    <mergeCell ref="V5:W5"/>
    <mergeCell ref="Y5:AA5"/>
    <mergeCell ref="B15:C15"/>
    <mergeCell ref="B16:C16"/>
    <mergeCell ref="B17:C17"/>
    <mergeCell ref="B18:C18"/>
    <mergeCell ref="B19:C19"/>
    <mergeCell ref="B20:C20"/>
    <mergeCell ref="B21:C21"/>
    <mergeCell ref="A4:A6"/>
    <mergeCell ref="A7:A21"/>
    <mergeCell ref="B4:B6"/>
    <mergeCell ref="C4:C6"/>
    <mergeCell ref="D4:D6"/>
    <mergeCell ref="E4:E6"/>
    <mergeCell ref="F5:F6"/>
    <mergeCell ref="X5:X6"/>
    <mergeCell ref="B1:AA2"/>
  </mergeCells>
  <printOptions horizontalCentered="1"/>
  <pageMargins left="0" right="0" top="0.786805555555556" bottom="0.590277777777778" header="0.511805555555556" footer="0.511805555555556"/>
  <pageSetup paperSize="256" scale="71" firstPageNumber="4294967295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LouDi Land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ldzhhua</dc:creator>
  <cp:lastModifiedBy>user</cp:lastModifiedBy>
  <dcterms:created xsi:type="dcterms:W3CDTF">2008-07-03T07:25:00Z</dcterms:created>
  <cp:lastPrinted>2024-04-06T01:26:00Z</cp:lastPrinted>
  <dcterms:modified xsi:type="dcterms:W3CDTF">2026-05-06T10:44:41Z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F83FCA42253D6E8619ABFA6976AAB4B5_43</vt:lpwstr>
  </property>
  <property fmtid="{D5CDD505-2E9C-101B-9397-08002B2CF9AE}" pid="3" name="KSOProductBuildVer">
    <vt:lpwstr>2052-12.8.2.20327</vt:lpwstr>
  </property>
</Properties>
</file>