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76"/>
  </bookViews>
  <sheets>
    <sheet name="沅江" sheetId="15" r:id="rId1"/>
  </sheets>
  <definedNames>
    <definedName name="_xlnm.Print_Titles" localSheetId="0">沅江!$6:$8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<sst xmlns="http://schemas.openxmlformats.org/spreadsheetml/2006/main" count="56" uniqueCount="55">
  <si>
    <t>附件3</t>
  </si>
  <si>
    <t>沅江市2025年度巩固拓展脱贫攻坚成果和乡村振兴项目库分类汇总表</t>
  </si>
  <si>
    <t>单位（盖章）：                                                                                                         单位：万元、个、人</t>
  </si>
  <si>
    <t>序号</t>
  </si>
  <si>
    <t>项目类型</t>
  </si>
  <si>
    <t>项目个数</t>
  </si>
  <si>
    <t>资金规模和筹资方式</t>
  </si>
  <si>
    <t>受益对象</t>
  </si>
  <si>
    <t>备注</t>
  </si>
  <si>
    <t>项目预算总投资</t>
  </si>
  <si>
    <t>其中</t>
  </si>
  <si>
    <t>受益村（个）</t>
  </si>
  <si>
    <t>受益户数（户）</t>
  </si>
  <si>
    <t>受益人口数（人）</t>
  </si>
  <si>
    <t>财政衔接资金</t>
  </si>
  <si>
    <t>除财政衔接资金外的统筹整合资金</t>
  </si>
  <si>
    <t>其他财政资金</t>
  </si>
  <si>
    <t>其他筹措资金</t>
  </si>
  <si>
    <t>受益脱贫村数（个）</t>
  </si>
  <si>
    <t>受益脱贫户数及防止返贫监测对象户数（户）</t>
  </si>
  <si>
    <t>受益脱贫人口数及防止返贫监测对象人口数（人）</t>
  </si>
  <si>
    <r>
      <rPr>
        <b/>
        <sz val="10.5"/>
        <color theme="1"/>
        <rFont val="仿宋_GB2312"/>
        <charset val="134"/>
      </rPr>
      <t xml:space="preserve">总 </t>
    </r>
    <r>
      <rPr>
        <b/>
        <sz val="10.5"/>
        <color theme="1"/>
        <rFont val="宋体"/>
        <charset val="134"/>
      </rPr>
      <t xml:space="preserve"> </t>
    </r>
    <r>
      <rPr>
        <b/>
        <sz val="10.5"/>
        <color theme="1"/>
        <rFont val="仿宋_GB2312"/>
        <charset val="134"/>
      </rPr>
      <t>计</t>
    </r>
  </si>
  <si>
    <t>一、产业发展</t>
  </si>
  <si>
    <r>
      <rPr>
        <sz val="10.5"/>
        <color theme="1"/>
        <rFont val="宋体"/>
        <charset val="134"/>
      </rPr>
      <t>1.</t>
    </r>
    <r>
      <rPr>
        <sz val="10.5"/>
        <color theme="1"/>
        <rFont val="仿宋_GB2312"/>
        <charset val="134"/>
      </rPr>
      <t>生产项目</t>
    </r>
  </si>
  <si>
    <r>
      <rPr>
        <sz val="10.5"/>
        <color theme="1"/>
        <rFont val="宋体"/>
        <charset val="134"/>
      </rPr>
      <t>2.</t>
    </r>
    <r>
      <rPr>
        <sz val="10.5"/>
        <color theme="1"/>
        <rFont val="仿宋_GB2312"/>
        <charset val="134"/>
      </rPr>
      <t>加工流通项目</t>
    </r>
  </si>
  <si>
    <r>
      <rPr>
        <sz val="10.5"/>
        <color theme="1"/>
        <rFont val="宋体"/>
        <charset val="134"/>
      </rPr>
      <t>3.</t>
    </r>
    <r>
      <rPr>
        <sz val="10.5"/>
        <color theme="1"/>
        <rFont val="仿宋_GB2312"/>
        <charset val="134"/>
      </rPr>
      <t>配套设施项目</t>
    </r>
  </si>
  <si>
    <r>
      <rPr>
        <sz val="10.5"/>
        <color theme="1"/>
        <rFont val="宋体"/>
        <charset val="134"/>
      </rPr>
      <t>4.</t>
    </r>
    <r>
      <rPr>
        <sz val="10.5"/>
        <color theme="1"/>
        <rFont val="仿宋_GB2312"/>
        <charset val="134"/>
      </rPr>
      <t>产业服务支撑项目</t>
    </r>
  </si>
  <si>
    <r>
      <rPr>
        <sz val="10.5"/>
        <color theme="1"/>
        <rFont val="宋体"/>
        <charset val="134"/>
      </rPr>
      <t>5.</t>
    </r>
    <r>
      <rPr>
        <sz val="10.5"/>
        <color theme="1"/>
        <rFont val="仿宋_GB2312"/>
        <charset val="134"/>
      </rPr>
      <t>金融保险配套项目</t>
    </r>
  </si>
  <si>
    <t>6.高质量庭院经济</t>
  </si>
  <si>
    <t>7.新型农村集体经济发展项目</t>
  </si>
  <si>
    <t>二、就业项目</t>
  </si>
  <si>
    <r>
      <rPr>
        <sz val="10.5"/>
        <color theme="1"/>
        <rFont val="宋体"/>
        <charset val="134"/>
      </rPr>
      <t>1.</t>
    </r>
    <r>
      <rPr>
        <sz val="10.5"/>
        <color theme="1"/>
        <rFont val="仿宋_GB2312"/>
        <charset val="134"/>
      </rPr>
      <t>务工补助</t>
    </r>
  </si>
  <si>
    <r>
      <rPr>
        <sz val="10.5"/>
        <color theme="1"/>
        <rFont val="宋体"/>
        <charset val="134"/>
      </rPr>
      <t>2.</t>
    </r>
    <r>
      <rPr>
        <sz val="10.5"/>
        <color theme="1"/>
        <rFont val="仿宋_GB2312"/>
        <charset val="134"/>
      </rPr>
      <t>就业培训</t>
    </r>
  </si>
  <si>
    <t>3.创业</t>
  </si>
  <si>
    <t>4.乡村工匠</t>
  </si>
  <si>
    <t>5.公益性岗位</t>
  </si>
  <si>
    <t>三、乡村建设行动</t>
  </si>
  <si>
    <t>1.农村基础设施</t>
  </si>
  <si>
    <t>2.人居环境整治</t>
  </si>
  <si>
    <t>3.农村公共服务</t>
  </si>
  <si>
    <t>4.村庄规划编制(含修编)</t>
  </si>
  <si>
    <t>四、易地搬迁后扶</t>
  </si>
  <si>
    <t>五、巩固三保障成果</t>
  </si>
  <si>
    <t>1.住房</t>
  </si>
  <si>
    <t>2.教育</t>
  </si>
  <si>
    <t>3.健康</t>
  </si>
  <si>
    <t>4.综合保障</t>
  </si>
  <si>
    <t>六、乡村治理和精神文明建设</t>
  </si>
  <si>
    <t>1.乡村治理</t>
  </si>
  <si>
    <t>2.农村精神文明建设</t>
  </si>
  <si>
    <t>七、项目管理费</t>
  </si>
  <si>
    <t>八、其他</t>
  </si>
  <si>
    <t>1.少数民族特色村寨建设项</t>
  </si>
  <si>
    <t>2.困难群众饮用低氟茶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</si>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</sst>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charset val="134"/>
    </font>
    <font>
      <sz val="10.5"/>
      <color theme="1"/>
      <name val="仿宋_GB2312"/>
      <charset val="134"/>
    </font>
    <font>
      <sz val="10.5"/>
      <color theme="1"/>
      <name val="宋体"/>
      <charset val="134"/>
    </font>
    <font>
      <b/>
      <sz val="10.5"/>
      <color theme="1"/>
      <name val="仿宋_GB2312"/>
      <charset val="134"/>
    </font>
    <font>
      <b/>
      <sz val="10.5"/>
      <color theme="1"/>
      <name val="宋体"/>
      <charset val="134"/>
    </font>
    <font>
      <sz val="10.5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2"/>
  <sheetViews>
    <sheetView tabSelected="1" view="pageBreakPreview" zoomScaleNormal="100" workbookViewId="0">
      <pane ySplit="9" topLeftCell="A10" activePane="bottomLeft" state="frozen"/>
      <selection/>
      <selection pane="bottomLeft" activeCell="D7" sqref="D7:D8"/>
    </sheetView>
  </sheetViews>
  <sheetFormatPr defaultColWidth="9" defaultRowHeight="15" customHeight="1"/>
  <cols>
    <col min="1" max="1" width="5" customWidth="1"/>
    <col min="2" max="2" width="25.5" customWidth="1"/>
    <col min="4" max="5" width="12.625"/>
  </cols>
  <sheetData>
    <row r="1" customHeight="1" spans="1:1">
      <c r="A1" t="s">
        <v>0</v>
      </c>
    </row>
    <row r="2" ht="24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3.5" customHeight="1"/>
    <row r="4" ht="14.25" customHeight="1" spans="1:1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ht="13.5" customHeight="1"/>
    <row r="6" s="1" customFormat="1" customHeight="1" spans="1:15">
      <c r="A6" s="4" t="s">
        <v>3</v>
      </c>
      <c r="B6" s="4" t="s">
        <v>4</v>
      </c>
      <c r="C6" s="4" t="s">
        <v>5</v>
      </c>
      <c r="D6" s="4" t="s">
        <v>6</v>
      </c>
      <c r="E6" s="4"/>
      <c r="F6" s="4"/>
      <c r="G6" s="4"/>
      <c r="H6" s="4"/>
      <c r="I6" s="4" t="s">
        <v>7</v>
      </c>
      <c r="J6" s="4"/>
      <c r="K6" s="4"/>
      <c r="L6" s="4"/>
      <c r="M6" s="4"/>
      <c r="N6" s="4"/>
      <c r="O6" s="4" t="s">
        <v>8</v>
      </c>
    </row>
    <row r="7" s="1" customFormat="1" customHeight="1" spans="1:15">
      <c r="A7" s="4"/>
      <c r="B7" s="4"/>
      <c r="C7" s="4"/>
      <c r="D7" s="4" t="s">
        <v>9</v>
      </c>
      <c r="E7" s="4" t="s">
        <v>10</v>
      </c>
      <c r="F7" s="4"/>
      <c r="G7" s="4"/>
      <c r="H7" s="4"/>
      <c r="I7" s="4" t="s">
        <v>11</v>
      </c>
      <c r="J7" s="4" t="s">
        <v>12</v>
      </c>
      <c r="K7" s="4" t="s">
        <v>13</v>
      </c>
      <c r="L7" s="4" t="s">
        <v>10</v>
      </c>
      <c r="M7" s="4"/>
      <c r="N7" s="4"/>
      <c r="O7" s="4"/>
    </row>
    <row r="8" s="1" customFormat="1" ht="78" customHeight="1" spans="1:15">
      <c r="A8" s="4"/>
      <c r="B8" s="4"/>
      <c r="C8" s="4"/>
      <c r="D8" s="4"/>
      <c r="E8" s="4" t="s">
        <v>14</v>
      </c>
      <c r="F8" s="4" t="s">
        <v>15</v>
      </c>
      <c r="G8" s="4" t="s">
        <v>16</v>
      </c>
      <c r="H8" s="4" t="s">
        <v>17</v>
      </c>
      <c r="I8" s="4"/>
      <c r="J8" s="4"/>
      <c r="K8" s="4"/>
      <c r="L8" s="4" t="s">
        <v>18</v>
      </c>
      <c r="M8" s="4" t="s">
        <v>19</v>
      </c>
      <c r="N8" s="4" t="s">
        <v>20</v>
      </c>
      <c r="O8" s="4"/>
    </row>
    <row r="9" customHeight="1" spans="1:15">
      <c r="A9" s="5"/>
      <c r="B9" s="6" t="s">
        <v>21</v>
      </c>
      <c r="C9" s="7">
        <f>C10+C18+C24+C29+C30+C35+C38+C39</f>
        <v>619</v>
      </c>
      <c r="D9" s="7">
        <f t="shared" ref="D9:N9" si="0">D10+D18+D24+D29+D30+D35+D38+D39</f>
        <v>24379.447236</v>
      </c>
      <c r="E9" s="7">
        <f t="shared" si="0"/>
        <v>24316.447236</v>
      </c>
      <c r="F9" s="7">
        <f t="shared" si="0"/>
        <v>0</v>
      </c>
      <c r="G9" s="7">
        <f t="shared" si="0"/>
        <v>0</v>
      </c>
      <c r="H9" s="7">
        <f t="shared" si="0"/>
        <v>63</v>
      </c>
      <c r="I9" s="7">
        <f t="shared" si="0"/>
        <v>1214</v>
      </c>
      <c r="J9" s="7">
        <f t="shared" si="0"/>
        <v>295559</v>
      </c>
      <c r="K9" s="7">
        <f t="shared" si="0"/>
        <v>894029</v>
      </c>
      <c r="L9" s="7">
        <f t="shared" si="0"/>
        <v>343</v>
      </c>
      <c r="M9" s="7">
        <f t="shared" si="0"/>
        <v>33308</v>
      </c>
      <c r="N9" s="7">
        <f t="shared" si="0"/>
        <v>102190</v>
      </c>
      <c r="O9" s="15"/>
    </row>
    <row r="10" customHeight="1" spans="1:15">
      <c r="A10" s="5"/>
      <c r="B10" s="8" t="s">
        <v>22</v>
      </c>
      <c r="C10" s="7">
        <f>C11+C12+C13+C14+C15+C16+C17</f>
        <v>293</v>
      </c>
      <c r="D10" s="7">
        <f t="shared" ref="D10:N10" si="1">D11+D12+D13+D14+D15+D16+D17</f>
        <v>11517.5</v>
      </c>
      <c r="E10" s="7">
        <f t="shared" si="1"/>
        <v>11504.5</v>
      </c>
      <c r="F10" s="7">
        <f t="shared" si="1"/>
        <v>0</v>
      </c>
      <c r="G10" s="7">
        <f t="shared" si="1"/>
        <v>0</v>
      </c>
      <c r="H10" s="7">
        <f t="shared" si="1"/>
        <v>13</v>
      </c>
      <c r="I10" s="7">
        <f t="shared" si="1"/>
        <v>550</v>
      </c>
      <c r="J10" s="7">
        <f t="shared" si="1"/>
        <v>100931</v>
      </c>
      <c r="K10" s="7">
        <f t="shared" si="1"/>
        <v>309515</v>
      </c>
      <c r="L10" s="7">
        <f t="shared" si="1"/>
        <v>150</v>
      </c>
      <c r="M10" s="7">
        <f t="shared" si="1"/>
        <v>11567</v>
      </c>
      <c r="N10" s="7">
        <f t="shared" si="1"/>
        <v>50751</v>
      </c>
      <c r="O10" s="15"/>
    </row>
    <row r="11" customHeight="1" spans="1:15">
      <c r="A11" s="5"/>
      <c r="B11" s="9" t="s">
        <v>23</v>
      </c>
      <c r="C11" s="5">
        <v>84</v>
      </c>
      <c r="D11" s="5">
        <v>3051</v>
      </c>
      <c r="E11" s="5">
        <v>3051</v>
      </c>
      <c r="F11" s="5">
        <v>0</v>
      </c>
      <c r="G11" s="5">
        <v>0</v>
      </c>
      <c r="H11" s="5">
        <v>0</v>
      </c>
      <c r="I11" s="5">
        <v>97</v>
      </c>
      <c r="J11" s="5">
        <v>24070</v>
      </c>
      <c r="K11" s="5">
        <v>75465</v>
      </c>
      <c r="L11" s="5">
        <v>25</v>
      </c>
      <c r="M11" s="5">
        <v>2500</v>
      </c>
      <c r="N11" s="5">
        <v>6319</v>
      </c>
      <c r="O11" s="15"/>
    </row>
    <row r="12" customHeight="1" spans="1:15">
      <c r="A12" s="5"/>
      <c r="B12" s="9" t="s">
        <v>24</v>
      </c>
      <c r="C12" s="5">
        <v>20</v>
      </c>
      <c r="D12" s="5">
        <v>1983</v>
      </c>
      <c r="E12" s="5">
        <v>1983</v>
      </c>
      <c r="F12" s="5">
        <v>0</v>
      </c>
      <c r="G12" s="5">
        <v>0</v>
      </c>
      <c r="H12" s="5">
        <v>0</v>
      </c>
      <c r="I12" s="5">
        <v>43</v>
      </c>
      <c r="J12" s="5">
        <v>11622</v>
      </c>
      <c r="K12" s="5">
        <v>27975</v>
      </c>
      <c r="L12" s="5">
        <v>10</v>
      </c>
      <c r="M12" s="5">
        <v>1121</v>
      </c>
      <c r="N12" s="5">
        <v>1814</v>
      </c>
      <c r="O12" s="16"/>
    </row>
    <row r="13" customHeight="1" spans="1:15">
      <c r="A13" s="5"/>
      <c r="B13" s="9" t="s">
        <v>25</v>
      </c>
      <c r="C13" s="5">
        <v>181</v>
      </c>
      <c r="D13" s="5">
        <v>5796.5</v>
      </c>
      <c r="E13" s="5">
        <v>5783.5</v>
      </c>
      <c r="F13" s="5">
        <v>0</v>
      </c>
      <c r="G13" s="5">
        <v>0</v>
      </c>
      <c r="H13" s="5">
        <v>13</v>
      </c>
      <c r="I13" s="5">
        <v>205</v>
      </c>
      <c r="J13" s="5">
        <v>60629</v>
      </c>
      <c r="K13" s="5">
        <v>170819</v>
      </c>
      <c r="L13" s="5">
        <v>85</v>
      </c>
      <c r="M13" s="5">
        <v>5860</v>
      </c>
      <c r="N13" s="5">
        <v>14551</v>
      </c>
      <c r="O13" s="16"/>
    </row>
    <row r="14" customHeight="1" spans="1:15">
      <c r="A14" s="5"/>
      <c r="B14" s="9" t="s">
        <v>26</v>
      </c>
      <c r="C14" s="5">
        <v>2</v>
      </c>
      <c r="D14" s="5">
        <v>360</v>
      </c>
      <c r="E14" s="5">
        <v>360</v>
      </c>
      <c r="F14" s="5">
        <v>0</v>
      </c>
      <c r="G14" s="5">
        <v>0</v>
      </c>
      <c r="H14" s="5">
        <v>0</v>
      </c>
      <c r="I14" s="5">
        <v>4</v>
      </c>
      <c r="J14" s="5">
        <v>346</v>
      </c>
      <c r="K14" s="5">
        <v>604</v>
      </c>
      <c r="L14" s="5">
        <v>0</v>
      </c>
      <c r="M14" s="5">
        <v>36</v>
      </c>
      <c r="N14" s="5">
        <v>65</v>
      </c>
      <c r="O14" s="16"/>
    </row>
    <row r="15" customHeight="1" spans="1:15">
      <c r="A15" s="10"/>
      <c r="B15" s="9" t="s">
        <v>27</v>
      </c>
      <c r="C15" s="5">
        <v>1</v>
      </c>
      <c r="D15" s="5">
        <v>77</v>
      </c>
      <c r="E15" s="5">
        <v>77</v>
      </c>
      <c r="F15" s="5">
        <v>0</v>
      </c>
      <c r="G15" s="5">
        <v>0</v>
      </c>
      <c r="H15" s="5">
        <v>0</v>
      </c>
      <c r="I15" s="5">
        <v>196</v>
      </c>
      <c r="J15" s="5">
        <v>1896</v>
      </c>
      <c r="K15" s="5">
        <v>27680</v>
      </c>
      <c r="L15" s="5">
        <v>29</v>
      </c>
      <c r="M15" s="5">
        <v>1896</v>
      </c>
      <c r="N15" s="5">
        <v>27680</v>
      </c>
      <c r="O15" s="16"/>
    </row>
    <row r="16" customHeight="1" spans="1:15">
      <c r="A16" s="10"/>
      <c r="B16" s="9" t="s">
        <v>28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16"/>
    </row>
    <row r="17" customHeight="1" spans="1:15">
      <c r="A17" s="10"/>
      <c r="B17" s="9" t="s">
        <v>29</v>
      </c>
      <c r="C17" s="5">
        <v>5</v>
      </c>
      <c r="D17" s="5">
        <v>250</v>
      </c>
      <c r="E17" s="5">
        <v>250</v>
      </c>
      <c r="F17" s="5">
        <v>0</v>
      </c>
      <c r="G17" s="5">
        <v>0</v>
      </c>
      <c r="H17" s="5">
        <v>0</v>
      </c>
      <c r="I17" s="5">
        <v>5</v>
      </c>
      <c r="J17" s="5">
        <v>2368</v>
      </c>
      <c r="K17" s="5">
        <v>6972</v>
      </c>
      <c r="L17" s="5">
        <v>1</v>
      </c>
      <c r="M17" s="5">
        <v>154</v>
      </c>
      <c r="N17" s="5">
        <v>322</v>
      </c>
      <c r="O17" s="16"/>
    </row>
    <row r="18" customHeight="1" spans="1:15">
      <c r="A18" s="10"/>
      <c r="B18" s="8" t="s">
        <v>30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16"/>
    </row>
    <row r="19" customHeight="1" spans="1:15">
      <c r="A19" s="10"/>
      <c r="B19" s="9" t="s">
        <v>31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16"/>
    </row>
    <row r="20" customHeight="1" spans="1:15">
      <c r="A20" s="10"/>
      <c r="B20" s="9" t="s">
        <v>32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16"/>
    </row>
    <row r="21" customHeight="1" spans="1:15">
      <c r="A21" s="10"/>
      <c r="B21" s="11" t="s">
        <v>33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16"/>
    </row>
    <row r="22" customHeight="1" spans="1:15">
      <c r="A22" s="10"/>
      <c r="B22" s="11" t="s">
        <v>34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16"/>
    </row>
    <row r="23" customHeight="1" spans="1:15">
      <c r="A23" s="10"/>
      <c r="B23" s="11" t="s">
        <v>35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16"/>
    </row>
    <row r="24" customHeight="1" spans="1:15">
      <c r="A24" s="10"/>
      <c r="B24" s="8" t="s">
        <v>36</v>
      </c>
      <c r="C24" s="7">
        <f>C25+C26+C27+C28</f>
        <v>325</v>
      </c>
      <c r="D24" s="7">
        <f t="shared" ref="D24:N24" si="2">D25+D26+D27+D28</f>
        <v>12674.947236</v>
      </c>
      <c r="E24" s="7">
        <f t="shared" si="2"/>
        <v>12624.947236</v>
      </c>
      <c r="F24" s="7">
        <f t="shared" si="2"/>
        <v>0</v>
      </c>
      <c r="G24" s="7">
        <f t="shared" si="2"/>
        <v>0</v>
      </c>
      <c r="H24" s="7">
        <f t="shared" si="2"/>
        <v>50</v>
      </c>
      <c r="I24" s="7">
        <f t="shared" si="2"/>
        <v>507</v>
      </c>
      <c r="J24" s="7">
        <f t="shared" si="2"/>
        <v>194045</v>
      </c>
      <c r="K24" s="7">
        <f t="shared" si="2"/>
        <v>583931</v>
      </c>
      <c r="L24" s="7">
        <f t="shared" si="2"/>
        <v>164</v>
      </c>
      <c r="M24" s="7">
        <f t="shared" si="2"/>
        <v>21158</v>
      </c>
      <c r="N24" s="7">
        <f t="shared" si="2"/>
        <v>50856</v>
      </c>
      <c r="O24" s="16"/>
    </row>
    <row r="25" customHeight="1" spans="1:15">
      <c r="A25" s="12"/>
      <c r="B25" s="11" t="s">
        <v>37</v>
      </c>
      <c r="C25" s="5">
        <v>300</v>
      </c>
      <c r="D25" s="5">
        <v>9788.4</v>
      </c>
      <c r="E25" s="5">
        <v>9753.4</v>
      </c>
      <c r="F25" s="5">
        <v>0</v>
      </c>
      <c r="G25" s="5">
        <v>0</v>
      </c>
      <c r="H25" s="5">
        <v>35</v>
      </c>
      <c r="I25" s="5">
        <v>317</v>
      </c>
      <c r="J25" s="5">
        <v>88895</v>
      </c>
      <c r="K25" s="5">
        <v>265305</v>
      </c>
      <c r="L25" s="5">
        <v>128</v>
      </c>
      <c r="M25" s="5">
        <v>8291</v>
      </c>
      <c r="N25" s="5">
        <v>20697</v>
      </c>
      <c r="O25" s="12"/>
    </row>
    <row r="26" customHeight="1" spans="1:15">
      <c r="A26" s="12"/>
      <c r="B26" s="11" t="s">
        <v>38</v>
      </c>
      <c r="C26" s="5">
        <v>25</v>
      </c>
      <c r="D26" s="5">
        <v>2886.547236</v>
      </c>
      <c r="E26" s="5">
        <v>2871.547236</v>
      </c>
      <c r="F26" s="5">
        <v>0</v>
      </c>
      <c r="G26" s="5">
        <v>0</v>
      </c>
      <c r="H26" s="5">
        <v>15</v>
      </c>
      <c r="I26" s="5">
        <v>190</v>
      </c>
      <c r="J26" s="5">
        <v>105150</v>
      </c>
      <c r="K26" s="5">
        <v>318626</v>
      </c>
      <c r="L26" s="5">
        <v>36</v>
      </c>
      <c r="M26" s="5">
        <v>12867</v>
      </c>
      <c r="N26" s="5">
        <v>30159</v>
      </c>
      <c r="O26" s="12"/>
    </row>
    <row r="27" customHeight="1" spans="1:15">
      <c r="A27" s="12"/>
      <c r="B27" s="11" t="s">
        <v>39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12"/>
    </row>
    <row r="28" customHeight="1" spans="1:15">
      <c r="A28" s="12"/>
      <c r="B28" s="11" t="s">
        <v>40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12"/>
    </row>
    <row r="29" customHeight="1" spans="1:15">
      <c r="A29" s="12"/>
      <c r="B29" s="8" t="s">
        <v>41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12"/>
    </row>
    <row r="30" customHeight="1" spans="1:15">
      <c r="A30" s="12"/>
      <c r="B30" s="8" t="s">
        <v>42</v>
      </c>
      <c r="C30" s="7">
        <f>C31+C32+C33+C34</f>
        <v>1</v>
      </c>
      <c r="D30" s="7">
        <f t="shared" ref="D30:N30" si="3">D31+D32+D33+D34</f>
        <v>187</v>
      </c>
      <c r="E30" s="7">
        <f t="shared" si="3"/>
        <v>187</v>
      </c>
      <c r="F30" s="7">
        <f t="shared" si="3"/>
        <v>0</v>
      </c>
      <c r="G30" s="7">
        <f t="shared" si="3"/>
        <v>0</v>
      </c>
      <c r="H30" s="7">
        <f t="shared" si="3"/>
        <v>0</v>
      </c>
      <c r="I30" s="7">
        <f t="shared" si="3"/>
        <v>157</v>
      </c>
      <c r="J30" s="7">
        <f t="shared" si="3"/>
        <v>583</v>
      </c>
      <c r="K30" s="7">
        <f t="shared" si="3"/>
        <v>583</v>
      </c>
      <c r="L30" s="7">
        <f t="shared" si="3"/>
        <v>29</v>
      </c>
      <c r="M30" s="7">
        <f t="shared" si="3"/>
        <v>583</v>
      </c>
      <c r="N30" s="7">
        <f t="shared" si="3"/>
        <v>583</v>
      </c>
      <c r="O30" s="12"/>
    </row>
    <row r="31" customHeight="1" spans="1:15">
      <c r="A31" s="12"/>
      <c r="B31" s="11" t="s">
        <v>43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12"/>
    </row>
    <row r="32" customHeight="1" spans="1:15">
      <c r="A32" s="12"/>
      <c r="B32" s="11" t="s">
        <v>44</v>
      </c>
      <c r="C32" s="5">
        <v>1</v>
      </c>
      <c r="D32" s="5">
        <v>187</v>
      </c>
      <c r="E32" s="5">
        <v>187</v>
      </c>
      <c r="F32" s="5">
        <v>0</v>
      </c>
      <c r="G32" s="5">
        <v>0</v>
      </c>
      <c r="H32" s="5">
        <v>0</v>
      </c>
      <c r="I32" s="5">
        <v>157</v>
      </c>
      <c r="J32" s="5">
        <v>583</v>
      </c>
      <c r="K32" s="5">
        <v>583</v>
      </c>
      <c r="L32" s="5">
        <v>29</v>
      </c>
      <c r="M32" s="5">
        <v>583</v>
      </c>
      <c r="N32" s="5">
        <v>583</v>
      </c>
      <c r="O32" s="12"/>
    </row>
    <row r="33" customHeight="1" spans="1:15">
      <c r="A33" s="12"/>
      <c r="B33" s="11" t="s">
        <v>45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12"/>
    </row>
    <row r="34" customHeight="1" spans="1:15">
      <c r="A34" s="12"/>
      <c r="B34" s="11" t="s">
        <v>46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12"/>
    </row>
    <row r="35" customHeight="1" spans="1:15">
      <c r="A35" s="12"/>
      <c r="B35" s="8" t="s">
        <v>47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12"/>
    </row>
    <row r="36" customHeight="1" spans="1:15">
      <c r="A36" s="12"/>
      <c r="B36" s="11" t="s">
        <v>48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12"/>
    </row>
    <row r="37" customHeight="1" spans="1:15">
      <c r="A37" s="12"/>
      <c r="B37" s="11" t="s">
        <v>49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12"/>
    </row>
    <row r="38" customHeight="1" spans="1:15">
      <c r="A38" s="12"/>
      <c r="B38" s="8" t="s">
        <v>50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12"/>
    </row>
    <row r="39" customHeight="1" spans="1:15">
      <c r="A39" s="12"/>
      <c r="B39" s="8" t="s">
        <v>51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12"/>
    </row>
    <row r="40" customHeight="1" spans="1:15">
      <c r="A40" s="12"/>
      <c r="B40" s="13" t="s">
        <v>52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12"/>
    </row>
    <row r="41" customHeight="1" spans="1:15">
      <c r="A41" s="12"/>
      <c r="B41" s="11" t="s">
        <v>53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12"/>
    </row>
    <row r="42" customHeight="1" spans="1:15">
      <c r="A42" s="12"/>
      <c r="B42" s="11" t="s">
        <v>54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7"/>
    </row>
  </sheetData>
  <mergeCells count="14">
    <mergeCell ref="A2:O2"/>
    <mergeCell ref="A4:O4"/>
    <mergeCell ref="D6:H6"/>
    <mergeCell ref="I6:N6"/>
    <mergeCell ref="E7:H7"/>
    <mergeCell ref="L7:N7"/>
    <mergeCell ref="A6:A8"/>
    <mergeCell ref="B6:B8"/>
    <mergeCell ref="C6:C8"/>
    <mergeCell ref="D7:D8"/>
    <mergeCell ref="I7:I8"/>
    <mergeCell ref="J7:J8"/>
    <mergeCell ref="K7:K8"/>
    <mergeCell ref="O6:O8"/>
  </mergeCells>
  <pageMargins left="0.751388888888889" right="0.751388888888889" top="1" bottom="1" header="0.5" footer="0.5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沅江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彤爷</cp:lastModifiedBy>
  <dcterms:created xsi:type="dcterms:W3CDTF">2022-05-18T08:29:00Z</dcterms:created>
  <dcterms:modified xsi:type="dcterms:W3CDTF">2025-09-18T10:02:23Z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3B508C897AF14E348D00484A2B23DB47_13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