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definedNames>
    <definedName name="_xlnm.Print_Titles" localSheetId="0">沅江!$6:$8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<sst xmlns="http://schemas.openxmlformats.org/spreadsheetml/2006/main" count="56" uniqueCount="55">
  <si>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附件1</t>
  </si>
  <si>
    <t>沅江市2024年度巩固拓展脱贫攻坚成果和乡村振兴项目库分类汇总表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</si>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</sst>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ySplit="9" topLeftCell="A10" activePane="bottomLeft" state="frozen"/>
      <selection/>
      <selection pane="bottomLeft" activeCell="F15" sqref="F15"/>
    </sheetView>
  </sheetViews>
  <sheetFormatPr defaultColWidth="9" defaultRowHeight="15" customHeight="1"/>
  <cols>
    <col min="1" max="1" width="5" customWidth="1"/>
    <col min="2" max="2" width="25.5" customWidth="1"/>
    <col min="3" max="3" width="9.25"/>
    <col min="4" max="5" width="9.375"/>
  </cols>
  <sheetData>
    <row r="1" customHeight="1" spans="1:1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3.5" customHeight="1"/>
    <row r="4" ht="14.25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3.5" customHeight="1"/>
    <row r="6" s="1" customFormat="1" customHeight="1" spans="1:15">
      <c r="A6" s="4" t="s">
        <v>3</v>
      </c>
      <c r="B6" s="4" t="s">
        <v>4</v>
      </c>
      <c r="C6" s="4" t="s">
        <v>5</v>
      </c>
      <c r="D6" s="4" t="s">
        <v>6</v>
      </c>
      <c r="E6" s="4"/>
      <c r="F6" s="4"/>
      <c r="G6" s="4"/>
      <c r="H6" s="4"/>
      <c r="I6" s="4" t="s">
        <v>7</v>
      </c>
      <c r="J6" s="4"/>
      <c r="K6" s="4"/>
      <c r="L6" s="4"/>
      <c r="M6" s="4"/>
      <c r="N6" s="4"/>
      <c r="O6" s="4" t="s">
        <v>8</v>
      </c>
    </row>
    <row r="7" s="1" customFormat="1" customHeight="1" spans="1:15">
      <c r="A7" s="4"/>
      <c r="B7" s="4"/>
      <c r="C7" s="4"/>
      <c r="D7" s="4" t="s">
        <v>9</v>
      </c>
      <c r="E7" s="4" t="s">
        <v>10</v>
      </c>
      <c r="F7" s="4"/>
      <c r="G7" s="4"/>
      <c r="H7" s="4"/>
      <c r="I7" s="4" t="s">
        <v>11</v>
      </c>
      <c r="J7" s="4" t="s">
        <v>12</v>
      </c>
      <c r="K7" s="4" t="s">
        <v>13</v>
      </c>
      <c r="L7" s="4" t="s">
        <v>10</v>
      </c>
      <c r="M7" s="4"/>
      <c r="N7" s="4"/>
      <c r="O7" s="4"/>
    </row>
    <row r="8" s="1" customFormat="1" ht="78" customHeight="1" spans="1:15">
      <c r="A8" s="4"/>
      <c r="B8" s="4"/>
      <c r="C8" s="4"/>
      <c r="D8" s="4"/>
      <c r="E8" s="4" t="s">
        <v>14</v>
      </c>
      <c r="F8" s="4" t="s">
        <v>15</v>
      </c>
      <c r="G8" s="4" t="s">
        <v>16</v>
      </c>
      <c r="H8" s="4" t="s">
        <v>17</v>
      </c>
      <c r="I8" s="4"/>
      <c r="J8" s="4"/>
      <c r="K8" s="4"/>
      <c r="L8" s="4" t="s">
        <v>18</v>
      </c>
      <c r="M8" s="4" t="s">
        <v>19</v>
      </c>
      <c r="N8" s="4" t="s">
        <v>20</v>
      </c>
      <c r="O8" s="4"/>
    </row>
    <row r="9" customHeight="1" spans="1:15">
      <c r="A9" s="5"/>
      <c r="B9" s="6" t="s">
        <v>21</v>
      </c>
      <c r="C9" s="7">
        <f>C10+C18+C24+C29+C30+C35+C38+C39</f>
        <v>329</v>
      </c>
      <c r="D9" s="7">
        <f t="shared" ref="D9:N9" si="0">D10+D18+D24+D29+D30+D35+D38+D39</f>
        <v>12151.9584</v>
      </c>
      <c r="E9" s="7">
        <f t="shared" si="0"/>
        <v>11776.1484</v>
      </c>
      <c r="F9" s="7">
        <f t="shared" si="0"/>
        <v>0</v>
      </c>
      <c r="G9" s="7">
        <f t="shared" si="0"/>
        <v>0</v>
      </c>
      <c r="H9" s="7">
        <f t="shared" si="0"/>
        <v>375.81</v>
      </c>
      <c r="I9" s="7">
        <f t="shared" si="0"/>
        <v>1426</v>
      </c>
      <c r="J9" s="7">
        <f t="shared" si="0"/>
        <v>267605</v>
      </c>
      <c r="K9" s="7">
        <f t="shared" si="0"/>
        <v>806905</v>
      </c>
      <c r="L9" s="7">
        <f t="shared" si="0"/>
        <v>302</v>
      </c>
      <c r="M9" s="7">
        <f t="shared" si="0"/>
        <v>38244</v>
      </c>
      <c r="N9" s="7">
        <f t="shared" si="0"/>
        <v>120003</v>
      </c>
      <c r="O9" s="16"/>
    </row>
    <row r="10" customHeight="1" spans="1:15">
      <c r="A10" s="5"/>
      <c r="B10" s="8" t="s">
        <v>22</v>
      </c>
      <c r="C10" s="7">
        <f>C11+C12+C13+C14+C15+C16+C17</f>
        <v>147</v>
      </c>
      <c r="D10" s="7">
        <f t="shared" ref="D10:N10" si="1">D11+D12+D13+D14+D15+D16+D17</f>
        <v>6620.81</v>
      </c>
      <c r="E10" s="7">
        <f t="shared" si="1"/>
        <v>6259</v>
      </c>
      <c r="F10" s="7">
        <f t="shared" si="1"/>
        <v>0</v>
      </c>
      <c r="G10" s="7">
        <f t="shared" si="1"/>
        <v>0</v>
      </c>
      <c r="H10" s="7">
        <f t="shared" si="1"/>
        <v>361.81</v>
      </c>
      <c r="I10" s="7">
        <f t="shared" si="1"/>
        <v>417</v>
      </c>
      <c r="J10" s="7">
        <f t="shared" si="1"/>
        <v>58553</v>
      </c>
      <c r="K10" s="7">
        <f t="shared" si="1"/>
        <v>214713</v>
      </c>
      <c r="L10" s="7">
        <f t="shared" si="1"/>
        <v>111</v>
      </c>
      <c r="M10" s="7">
        <f t="shared" si="1"/>
        <v>7755</v>
      </c>
      <c r="N10" s="7">
        <f t="shared" si="1"/>
        <v>49247</v>
      </c>
      <c r="O10" s="16"/>
    </row>
    <row r="11" customHeight="1" spans="1:15">
      <c r="A11" s="5"/>
      <c r="B11" s="9" t="s">
        <v>23</v>
      </c>
      <c r="C11" s="5">
        <v>38</v>
      </c>
      <c r="D11" s="5">
        <v>2695.01</v>
      </c>
      <c r="E11" s="5">
        <v>2473</v>
      </c>
      <c r="F11" s="5">
        <v>0</v>
      </c>
      <c r="G11" s="5">
        <v>0</v>
      </c>
      <c r="H11" s="5">
        <v>222.01</v>
      </c>
      <c r="I11" s="5">
        <v>75</v>
      </c>
      <c r="J11" s="5">
        <v>11245</v>
      </c>
      <c r="K11" s="5">
        <v>34454</v>
      </c>
      <c r="L11" s="5">
        <v>47</v>
      </c>
      <c r="M11" s="5">
        <v>1642</v>
      </c>
      <c r="N11" s="5">
        <v>4077</v>
      </c>
      <c r="O11" s="16"/>
    </row>
    <row r="12" customHeight="1" spans="1:15">
      <c r="A12" s="5"/>
      <c r="B12" s="9" t="s">
        <v>24</v>
      </c>
      <c r="C12" s="5">
        <v>11</v>
      </c>
      <c r="D12" s="5">
        <v>456.9</v>
      </c>
      <c r="E12" s="5">
        <v>333</v>
      </c>
      <c r="F12" s="5">
        <v>0</v>
      </c>
      <c r="G12" s="5">
        <v>0</v>
      </c>
      <c r="H12" s="5">
        <v>123.9</v>
      </c>
      <c r="I12" s="5">
        <v>16</v>
      </c>
      <c r="J12" s="5">
        <v>804</v>
      </c>
      <c r="K12" s="5">
        <v>1647</v>
      </c>
      <c r="L12" s="5">
        <v>0</v>
      </c>
      <c r="M12" s="5">
        <v>258</v>
      </c>
      <c r="N12" s="5">
        <v>433</v>
      </c>
      <c r="O12" s="17"/>
    </row>
    <row r="13" customHeight="1" spans="1:15">
      <c r="A13" s="5"/>
      <c r="B13" s="9" t="s">
        <v>25</v>
      </c>
      <c r="C13" s="5">
        <v>89</v>
      </c>
      <c r="D13" s="5">
        <v>2520.8</v>
      </c>
      <c r="E13" s="5">
        <v>2513</v>
      </c>
      <c r="F13" s="5">
        <v>0</v>
      </c>
      <c r="G13" s="5">
        <v>0</v>
      </c>
      <c r="H13" s="5">
        <v>7.8</v>
      </c>
      <c r="I13" s="5">
        <v>122</v>
      </c>
      <c r="J13" s="5">
        <v>40684</v>
      </c>
      <c r="K13" s="5">
        <v>129680</v>
      </c>
      <c r="L13" s="5">
        <v>33</v>
      </c>
      <c r="M13" s="5">
        <v>2779</v>
      </c>
      <c r="N13" s="5">
        <v>6909</v>
      </c>
      <c r="O13" s="17"/>
    </row>
    <row r="14" customHeight="1" spans="1:15">
      <c r="A14" s="5"/>
      <c r="B14" s="9" t="s">
        <v>26</v>
      </c>
      <c r="C14" s="5">
        <v>2</v>
      </c>
      <c r="D14" s="5">
        <v>68.1</v>
      </c>
      <c r="E14" s="5">
        <v>60</v>
      </c>
      <c r="F14" s="5">
        <v>0</v>
      </c>
      <c r="G14" s="5">
        <v>0</v>
      </c>
      <c r="H14" s="5">
        <v>8.1</v>
      </c>
      <c r="I14" s="5">
        <v>3</v>
      </c>
      <c r="J14" s="5">
        <v>544</v>
      </c>
      <c r="K14" s="5">
        <v>3548</v>
      </c>
      <c r="L14" s="5">
        <v>1</v>
      </c>
      <c r="M14" s="5">
        <v>83</v>
      </c>
      <c r="N14" s="5">
        <v>170</v>
      </c>
      <c r="O14" s="17"/>
    </row>
    <row r="15" customHeight="1" spans="1:15">
      <c r="A15" s="10"/>
      <c r="B15" s="9" t="s">
        <v>27</v>
      </c>
      <c r="C15" s="5">
        <v>2</v>
      </c>
      <c r="D15" s="5">
        <v>640</v>
      </c>
      <c r="E15" s="5">
        <v>640</v>
      </c>
      <c r="F15" s="5">
        <v>0</v>
      </c>
      <c r="G15" s="5">
        <v>0</v>
      </c>
      <c r="H15" s="5">
        <v>0</v>
      </c>
      <c r="I15" s="5">
        <v>196</v>
      </c>
      <c r="J15" s="5">
        <v>3131</v>
      </c>
      <c r="K15" s="5">
        <v>36880</v>
      </c>
      <c r="L15" s="5">
        <v>29</v>
      </c>
      <c r="M15" s="5">
        <v>2680</v>
      </c>
      <c r="N15" s="5">
        <v>36880</v>
      </c>
      <c r="O15" s="17"/>
    </row>
    <row r="16" customHeight="1" spans="1:15">
      <c r="A16" s="10"/>
      <c r="B16" s="9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7"/>
    </row>
    <row r="17" customHeight="1" spans="1:15">
      <c r="A17" s="10"/>
      <c r="B17" s="9" t="s">
        <v>29</v>
      </c>
      <c r="C17" s="5">
        <v>5</v>
      </c>
      <c r="D17" s="5">
        <v>240</v>
      </c>
      <c r="E17" s="5">
        <v>240</v>
      </c>
      <c r="F17" s="5">
        <v>0</v>
      </c>
      <c r="G17" s="5">
        <v>0</v>
      </c>
      <c r="H17" s="5">
        <v>0</v>
      </c>
      <c r="I17" s="5">
        <v>5</v>
      </c>
      <c r="J17" s="5">
        <v>2145</v>
      </c>
      <c r="K17" s="5">
        <v>8504</v>
      </c>
      <c r="L17" s="5">
        <v>1</v>
      </c>
      <c r="M17" s="5">
        <v>313</v>
      </c>
      <c r="N17" s="5">
        <v>778</v>
      </c>
      <c r="O17" s="17"/>
    </row>
    <row r="18" customHeight="1" spans="1:15">
      <c r="A18" s="10"/>
      <c r="B18" s="8" t="s">
        <v>30</v>
      </c>
      <c r="C18" s="7">
        <f>C19+C20+C21+C22+C23</f>
        <v>3</v>
      </c>
      <c r="D18" s="7">
        <f t="shared" ref="D18:N18" si="2">D19+D20+D21+D22+D23</f>
        <v>272</v>
      </c>
      <c r="E18" s="7">
        <f t="shared" si="2"/>
        <v>272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7">
        <f t="shared" si="2"/>
        <v>307</v>
      </c>
      <c r="J18" s="7">
        <f t="shared" si="2"/>
        <v>3357</v>
      </c>
      <c r="K18" s="7">
        <f t="shared" si="2"/>
        <v>3732</v>
      </c>
      <c r="L18" s="7">
        <f t="shared" si="2"/>
        <v>63</v>
      </c>
      <c r="M18" s="7">
        <f t="shared" si="2"/>
        <v>1524</v>
      </c>
      <c r="N18" s="7">
        <f t="shared" si="2"/>
        <v>3182</v>
      </c>
      <c r="O18" s="17"/>
    </row>
    <row r="19" customHeight="1" spans="1:15">
      <c r="A19" s="10"/>
      <c r="B19" s="9" t="s">
        <v>31</v>
      </c>
      <c r="C19" s="5">
        <v>2</v>
      </c>
      <c r="D19" s="5">
        <v>224</v>
      </c>
      <c r="E19" s="5">
        <v>224</v>
      </c>
      <c r="F19" s="5">
        <v>0</v>
      </c>
      <c r="G19" s="5">
        <v>0</v>
      </c>
      <c r="H19" s="5">
        <v>0</v>
      </c>
      <c r="I19" s="5">
        <v>247</v>
      </c>
      <c r="J19" s="5">
        <v>3157</v>
      </c>
      <c r="K19" s="5">
        <v>3532</v>
      </c>
      <c r="L19" s="5">
        <v>34</v>
      </c>
      <c r="M19" s="5">
        <v>1324</v>
      </c>
      <c r="N19" s="5">
        <v>2982</v>
      </c>
      <c r="O19" s="17"/>
    </row>
    <row r="20" customHeight="1" spans="1:15">
      <c r="A20" s="10"/>
      <c r="B20" s="9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7"/>
    </row>
    <row r="21" customHeight="1" spans="1:15">
      <c r="A21" s="10"/>
      <c r="B21" s="11" t="s">
        <v>33</v>
      </c>
      <c r="C21" s="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7"/>
    </row>
    <row r="22" customHeight="1" spans="1:15">
      <c r="A22" s="10"/>
      <c r="B22" s="11" t="s">
        <v>34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7"/>
    </row>
    <row r="23" customHeight="1" spans="1:15">
      <c r="A23" s="10"/>
      <c r="B23" s="11" t="s">
        <v>35</v>
      </c>
      <c r="C23" s="5">
        <v>1</v>
      </c>
      <c r="D23" s="5">
        <v>48</v>
      </c>
      <c r="E23" s="5">
        <v>48</v>
      </c>
      <c r="F23" s="5">
        <v>0</v>
      </c>
      <c r="G23" s="5">
        <v>0</v>
      </c>
      <c r="H23" s="5">
        <v>0</v>
      </c>
      <c r="I23" s="5">
        <v>60</v>
      </c>
      <c r="J23" s="5">
        <v>200</v>
      </c>
      <c r="K23" s="5">
        <v>200</v>
      </c>
      <c r="L23" s="5">
        <v>29</v>
      </c>
      <c r="M23" s="5">
        <v>200</v>
      </c>
      <c r="N23" s="5">
        <v>200</v>
      </c>
      <c r="O23" s="17"/>
    </row>
    <row r="24" customHeight="1" spans="1:15">
      <c r="A24" s="10"/>
      <c r="B24" s="8" t="s">
        <v>36</v>
      </c>
      <c r="C24" s="7">
        <f>C25+C26+C27+C28</f>
        <v>177</v>
      </c>
      <c r="D24" s="7">
        <f t="shared" ref="D24:N24" si="3">D25+D26+D27+D28</f>
        <v>5141.4984</v>
      </c>
      <c r="E24" s="7">
        <f t="shared" si="3"/>
        <v>5127.4984</v>
      </c>
      <c r="F24" s="7">
        <f t="shared" si="3"/>
        <v>0</v>
      </c>
      <c r="G24" s="7">
        <f t="shared" si="3"/>
        <v>0</v>
      </c>
      <c r="H24" s="7">
        <f t="shared" si="3"/>
        <v>14</v>
      </c>
      <c r="I24" s="7">
        <f t="shared" si="3"/>
        <v>539</v>
      </c>
      <c r="J24" s="7">
        <f t="shared" si="3"/>
        <v>204828</v>
      </c>
      <c r="K24" s="7">
        <f t="shared" si="3"/>
        <v>587151</v>
      </c>
      <c r="L24" s="7">
        <f t="shared" si="3"/>
        <v>99</v>
      </c>
      <c r="M24" s="7">
        <f t="shared" si="3"/>
        <v>28098</v>
      </c>
      <c r="N24" s="7">
        <f t="shared" si="3"/>
        <v>66265</v>
      </c>
      <c r="O24" s="17"/>
    </row>
    <row r="25" customHeight="1" spans="1:15">
      <c r="A25" s="13"/>
      <c r="B25" s="11" t="s">
        <v>37</v>
      </c>
      <c r="C25" s="5">
        <v>157</v>
      </c>
      <c r="D25" s="5">
        <v>3222.12</v>
      </c>
      <c r="E25" s="5">
        <v>3213.12</v>
      </c>
      <c r="F25" s="5">
        <v>0</v>
      </c>
      <c r="G25" s="5">
        <v>0</v>
      </c>
      <c r="H25" s="5">
        <v>9</v>
      </c>
      <c r="I25" s="5">
        <v>351</v>
      </c>
      <c r="J25" s="5">
        <v>99793</v>
      </c>
      <c r="K25" s="5">
        <v>273958</v>
      </c>
      <c r="L25" s="5">
        <v>64</v>
      </c>
      <c r="M25" s="5">
        <v>15129</v>
      </c>
      <c r="N25" s="5">
        <v>35758</v>
      </c>
      <c r="O25" s="13"/>
    </row>
    <row r="26" customHeight="1" spans="1:15">
      <c r="A26" s="13"/>
      <c r="B26" s="11" t="s">
        <v>38</v>
      </c>
      <c r="C26" s="5">
        <v>20</v>
      </c>
      <c r="D26" s="5">
        <v>1919.3784</v>
      </c>
      <c r="E26" s="5">
        <v>1914.3784</v>
      </c>
      <c r="F26" s="5">
        <v>0</v>
      </c>
      <c r="G26" s="5">
        <v>0</v>
      </c>
      <c r="H26" s="5">
        <v>5</v>
      </c>
      <c r="I26" s="5">
        <v>188</v>
      </c>
      <c r="J26" s="5">
        <v>105035</v>
      </c>
      <c r="K26" s="5">
        <v>313193</v>
      </c>
      <c r="L26" s="5">
        <v>35</v>
      </c>
      <c r="M26" s="5">
        <v>12969</v>
      </c>
      <c r="N26" s="5">
        <v>30507</v>
      </c>
      <c r="O26" s="13"/>
    </row>
    <row r="27" customHeight="1" spans="1:15">
      <c r="A27" s="13"/>
      <c r="B27" s="11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3"/>
    </row>
    <row r="28" customHeight="1" spans="1:15">
      <c r="A28" s="13"/>
      <c r="B28" s="11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3"/>
    </row>
    <row r="29" customHeight="1" spans="1:15">
      <c r="A29" s="13"/>
      <c r="B29" s="8" t="s">
        <v>41</v>
      </c>
      <c r="C29" s="7">
        <v>1</v>
      </c>
      <c r="D29" s="7">
        <v>21</v>
      </c>
      <c r="E29" s="7">
        <v>21</v>
      </c>
      <c r="F29" s="7">
        <v>0</v>
      </c>
      <c r="G29" s="7">
        <v>0</v>
      </c>
      <c r="H29" s="7">
        <v>0</v>
      </c>
      <c r="I29" s="7">
        <v>3</v>
      </c>
      <c r="J29" s="7">
        <v>222</v>
      </c>
      <c r="K29" s="7">
        <v>664</v>
      </c>
      <c r="L29" s="7">
        <v>0</v>
      </c>
      <c r="M29" s="7">
        <v>222</v>
      </c>
      <c r="N29" s="7">
        <v>664</v>
      </c>
      <c r="O29" s="13"/>
    </row>
    <row r="30" customHeight="1" spans="1:15">
      <c r="A30" s="13"/>
      <c r="B30" s="8" t="s">
        <v>42</v>
      </c>
      <c r="C30" s="7">
        <f>C31+C32+C33+C34</f>
        <v>1</v>
      </c>
      <c r="D30" s="7">
        <f t="shared" ref="D30:N30" si="4">D31+D32+D33+D34</f>
        <v>96.65</v>
      </c>
      <c r="E30" s="7">
        <f t="shared" si="4"/>
        <v>96.65</v>
      </c>
      <c r="F30" s="7">
        <f t="shared" si="4"/>
        <v>0</v>
      </c>
      <c r="G30" s="7">
        <f t="shared" si="4"/>
        <v>0</v>
      </c>
      <c r="H30" s="7">
        <f t="shared" si="4"/>
        <v>0</v>
      </c>
      <c r="I30" s="7">
        <f t="shared" si="4"/>
        <v>160</v>
      </c>
      <c r="J30" s="7">
        <f t="shared" si="4"/>
        <v>645</v>
      </c>
      <c r="K30" s="7">
        <f t="shared" si="4"/>
        <v>645</v>
      </c>
      <c r="L30" s="7">
        <f t="shared" si="4"/>
        <v>29</v>
      </c>
      <c r="M30" s="7">
        <f t="shared" si="4"/>
        <v>645</v>
      </c>
      <c r="N30" s="7">
        <f t="shared" si="4"/>
        <v>645</v>
      </c>
      <c r="O30" s="13"/>
    </row>
    <row r="31" customHeight="1" spans="1:15">
      <c r="A31" s="13"/>
      <c r="B31" s="11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3"/>
    </row>
    <row r="32" customHeight="1" spans="1:15">
      <c r="A32" s="13"/>
      <c r="B32" s="11" t="s">
        <v>44</v>
      </c>
      <c r="C32" s="5">
        <v>1</v>
      </c>
      <c r="D32" s="5">
        <v>96.65</v>
      </c>
      <c r="E32" s="5">
        <v>96.65</v>
      </c>
      <c r="F32" s="5">
        <v>0</v>
      </c>
      <c r="G32" s="5">
        <v>0</v>
      </c>
      <c r="H32" s="5">
        <v>0</v>
      </c>
      <c r="I32" s="5">
        <v>160</v>
      </c>
      <c r="J32" s="5">
        <v>645</v>
      </c>
      <c r="K32" s="5">
        <v>645</v>
      </c>
      <c r="L32" s="5">
        <v>29</v>
      </c>
      <c r="M32" s="5">
        <v>645</v>
      </c>
      <c r="N32" s="5">
        <v>645</v>
      </c>
      <c r="O32" s="13"/>
    </row>
    <row r="33" customHeight="1" spans="1:15">
      <c r="A33" s="13"/>
      <c r="B33" s="11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3"/>
    </row>
    <row r="34" customHeight="1" spans="1:15">
      <c r="A34" s="13"/>
      <c r="B34" s="11" t="s">
        <v>46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3"/>
    </row>
    <row r="35" customHeight="1" spans="1:15">
      <c r="A35" s="13"/>
      <c r="B35" s="8" t="s">
        <v>47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3"/>
    </row>
    <row r="36" customHeight="1" spans="1:15">
      <c r="A36" s="13"/>
      <c r="B36" s="11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3"/>
    </row>
    <row r="37" customHeight="1" spans="1:15">
      <c r="A37" s="13"/>
      <c r="B37" s="11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3"/>
    </row>
    <row r="38" customHeight="1" spans="1:15">
      <c r="A38" s="13"/>
      <c r="B38" s="8" t="s">
        <v>50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13"/>
    </row>
    <row r="39" customHeight="1" spans="1:15">
      <c r="A39" s="13"/>
      <c r="B39" s="8" t="s">
        <v>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3"/>
    </row>
    <row r="40" customHeight="1" spans="1:15">
      <c r="A40" s="13"/>
      <c r="B40" s="14" t="s">
        <v>52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3"/>
    </row>
    <row r="41" customHeight="1" spans="1:15">
      <c r="A41" s="13"/>
      <c r="B41" s="11" t="s">
        <v>53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3"/>
    </row>
    <row r="42" customHeight="1" spans="1:15">
      <c r="A42" s="13"/>
      <c r="B42" s="11" t="s">
        <v>54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8"/>
    </row>
  </sheetData>
  <mergeCells count="14">
    <mergeCell ref="A2:O2"/>
    <mergeCell ref="A4:O4"/>
    <mergeCell ref="D6:H6"/>
    <mergeCell ref="I6:N6"/>
    <mergeCell ref="E7:H7"/>
    <mergeCell ref="L7:N7"/>
    <mergeCell ref="A6:A8"/>
    <mergeCell ref="B6:B8"/>
    <mergeCell ref="C6:C8"/>
    <mergeCell ref="D7:D8"/>
    <mergeCell ref="I7:I8"/>
    <mergeCell ref="J7:J8"/>
    <mergeCell ref="K7:K8"/>
    <mergeCell ref="O6:O8"/>
  </mergeCell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2022-05-18T08:29:00Z</dcterms:created>
  <dcterms:modified xsi:type="dcterms:W3CDTF">2025-09-18T09:57:56Z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9314C74647FE4403B80D8EAC4EBF912A_13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