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<sst xmlns="http://schemas.openxmlformats.org/spreadsheetml/2006/main" count="52" uniqueCount="51">
  <si>
    <t>沅江市2022年度巩固拓展脱贫攻坚成果和乡村振兴项目库入库项目分类汇总表</t>
  </si>
  <si>
    <t>单位（盖章）：                                                                                                         单位：万元、个、人</t>
  </si>
  <si>
    <t>序号</t>
  </si>
  <si>
    <t>项目类型</t>
  </si>
  <si>
    <t>项目个数</t>
  </si>
  <si>
    <t>资金规模和筹资方式</t>
  </si>
  <si>
    <t>受益对象</t>
  </si>
  <si>
    <t>备注</t>
  </si>
  <si>
    <t>项目预算总投资</t>
  </si>
  <si>
    <t>其中</t>
  </si>
  <si>
    <t>受益村（个）</t>
  </si>
  <si>
    <t>受益户数（户）</t>
  </si>
  <si>
    <t>受益人口数（人）</t>
  </si>
  <si>
    <t>财政衔接资金</t>
  </si>
  <si>
    <t>除财政衔接资金外的统筹整合资金</t>
  </si>
  <si>
    <t>其他财政资金</t>
  </si>
  <si>
    <t>其他筹措资金</t>
  </si>
  <si>
    <t>受益脱贫村数（个）</t>
  </si>
  <si>
    <t>受益脱贫户数及防止返贫监测对象户数（户）</t>
  </si>
  <si>
    <t>受益脱贫人口数及防止返贫监测对象人口数（人）</t>
  </si>
  <si>
    <r>
      <rPr>
        <b/>
        <sz val="10.5"/>
        <color theme="1"/>
        <rFont val="仿宋_GB2312"/>
        <charset val="134"/>
      </rPr>
      <t xml:space="preserve">总 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仿宋_GB2312"/>
        <charset val="134"/>
      </rPr>
      <t>计</t>
    </r>
  </si>
  <si>
    <t>一、产业发展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</si>
  <si>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生产项目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</si>
  <si>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加工流通项目</t>
    </r>
  </si>
  <si>
    <r>
      <rPr>
        <sz val="10.5"/>
        <color theme="1"/>
        <rFont val="宋体"/>
        <charset val="134"/>
      </rPr>
      <t>3.</t>
    </r>
    <r>
      <rPr>
        <sz val="10.5"/>
        <color theme="1"/>
        <rFont val="仿宋_GB2312"/>
        <charset val="134"/>
      </rPr>
      <t>配套设施项目</t>
    </r>
  </si>
  <si>
    <r>
      <rPr>
        <sz val="10.5"/>
        <color theme="1"/>
        <rFont val="宋体"/>
        <charset val="134"/>
      </rPr>
      <t>4.</t>
    </r>
    <r>
      <rPr>
        <sz val="10.5"/>
        <color theme="1"/>
        <rFont val="仿宋_GB2312"/>
        <charset val="134"/>
      </rPr>
      <t>产业服务支撑项目</t>
    </r>
  </si>
  <si>
    <r>
      <rPr>
        <sz val="10.5"/>
        <color theme="1"/>
        <rFont val="宋体"/>
        <charset val="134"/>
      </rPr>
      <t>5.</t>
    </r>
    <r>
      <rPr>
        <sz val="10.5"/>
        <color theme="1"/>
        <rFont val="仿宋_GB2312"/>
        <charset val="134"/>
      </rPr>
      <t>金融保险配套项目</t>
    </r>
  </si>
  <si>
    <t>二、就业项目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</si>
  <si>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务工补助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</si>
  <si>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就业培训</t>
    </r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</si>
  <si>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</si>
  <si>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</si>
  <si>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</si>
  <si>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</si>
  <si>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</si>
  <si>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</si>
  <si>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</si>
  <si>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</si>
  <si>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</si>
  <si>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</si>
  <si>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</si>
  <si>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</si>
  <si>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</si>
  <si>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</si>
  <si>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</si>
  <si>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</si>
  <si>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</si>
  <si>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</si>
  <si>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1.少数民族特色村寨建设项</t>
  </si>
  <si>
    <t>2.困难群众饮用低氟茶</t>
  </si>
  <si>
    <t>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</si>
</sst>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b/>
      <sz val="10.5"/>
      <color theme="1"/>
      <name val="仿宋_GB2312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abSelected="1" view="pageBreakPreview" zoomScaleNormal="100" workbookViewId="0">
      <pane ySplit="8" topLeftCell="A9" activePane="bottomLeft" state="frozen"/>
      <selection/>
      <selection pane="bottomLeft" activeCell="K6" sqref="K6:K7"/>
    </sheetView>
  </sheetViews>
  <sheetFormatPr defaultColWidth="9" defaultRowHeight="15" customHeight="1"/>
  <cols>
    <col min="1" max="1" width="5" customWidth="1"/>
    <col min="2" max="2" width="25.5" customWidth="1"/>
    <col min="4" max="5" width="10.375"/>
  </cols>
  <sheetData>
    <row r="1" ht="2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3.5" customHeight="1"/>
    <row r="3" ht="14.25" customHeight="1" spans="1: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3.5" customHeight="1"/>
    <row r="5" s="1" customFormat="1" customHeight="1" spans="1:15">
      <c r="A5" s="4" t="s">
        <v>2</v>
      </c>
      <c r="B5" s="4" t="s">
        <v>3</v>
      </c>
      <c r="C5" s="4" t="s">
        <v>4</v>
      </c>
      <c r="D5" s="4" t="s">
        <v>5</v>
      </c>
      <c r="E5" s="4"/>
      <c r="F5" s="4"/>
      <c r="G5" s="4"/>
      <c r="H5" s="4"/>
      <c r="I5" s="4" t="s">
        <v>6</v>
      </c>
      <c r="J5" s="4"/>
      <c r="K5" s="4"/>
      <c r="L5" s="4"/>
      <c r="M5" s="4"/>
      <c r="N5" s="4"/>
      <c r="O5" s="4" t="s">
        <v>7</v>
      </c>
    </row>
    <row r="6" s="1" customFormat="1" customHeight="1" spans="1:15">
      <c r="A6" s="4"/>
      <c r="B6" s="4"/>
      <c r="C6" s="4"/>
      <c r="D6" s="4" t="s">
        <v>8</v>
      </c>
      <c r="E6" s="4" t="s">
        <v>9</v>
      </c>
      <c r="F6" s="4"/>
      <c r="G6" s="4"/>
      <c r="H6" s="4"/>
      <c r="I6" s="4" t="s">
        <v>10</v>
      </c>
      <c r="J6" s="4" t="s">
        <v>11</v>
      </c>
      <c r="K6" s="4" t="s">
        <v>12</v>
      </c>
      <c r="L6" s="4" t="s">
        <v>9</v>
      </c>
      <c r="M6" s="4"/>
      <c r="N6" s="4"/>
      <c r="O6" s="4"/>
    </row>
    <row r="7" s="1" customFormat="1" ht="78" customHeight="1" spans="1:15">
      <c r="A7" s="4"/>
      <c r="B7" s="4"/>
      <c r="C7" s="4"/>
      <c r="D7" s="4"/>
      <c r="E7" s="4" t="s">
        <v>13</v>
      </c>
      <c r="F7" s="4" t="s">
        <v>14</v>
      </c>
      <c r="G7" s="4" t="s">
        <v>15</v>
      </c>
      <c r="H7" s="4" t="s">
        <v>16</v>
      </c>
      <c r="I7" s="4"/>
      <c r="J7" s="4"/>
      <c r="K7" s="4"/>
      <c r="L7" s="4" t="s">
        <v>17</v>
      </c>
      <c r="M7" s="4" t="s">
        <v>18</v>
      </c>
      <c r="N7" s="4" t="s">
        <v>19</v>
      </c>
      <c r="O7" s="4"/>
    </row>
    <row r="8" customHeight="1" spans="1:15">
      <c r="A8" s="5"/>
      <c r="B8" s="6" t="s">
        <v>20</v>
      </c>
      <c r="C8" s="7">
        <f>C9+C21+C25+C28+C31+C34+C35</f>
        <v>267</v>
      </c>
      <c r="D8" s="7">
        <f t="shared" ref="D8:N8" si="0">D9+D21+D25+D28+D31+D34+D35</f>
        <v>7491.2467</v>
      </c>
      <c r="E8" s="7">
        <f t="shared" si="0"/>
        <v>7491.2467</v>
      </c>
      <c r="F8" s="7"/>
      <c r="G8" s="7"/>
      <c r="H8" s="7">
        <f t="shared" si="0"/>
        <v>0</v>
      </c>
      <c r="I8" s="7">
        <f t="shared" si="0"/>
        <v>879</v>
      </c>
      <c r="J8" s="7">
        <f t="shared" si="0"/>
        <v>281057</v>
      </c>
      <c r="K8" s="7">
        <f t="shared" si="0"/>
        <v>825121</v>
      </c>
      <c r="L8" s="7">
        <f t="shared" si="0"/>
        <v>271</v>
      </c>
      <c r="M8" s="7">
        <f t="shared" si="0"/>
        <v>39622</v>
      </c>
      <c r="N8" s="7">
        <f t="shared" si="0"/>
        <v>98384</v>
      </c>
      <c r="O8" s="12"/>
    </row>
    <row r="9" customHeight="1" spans="1:15">
      <c r="A9" s="5"/>
      <c r="B9" s="8" t="s">
        <v>21</v>
      </c>
      <c r="C9" s="7">
        <f>C10+C11+C12+C13+C14</f>
        <v>81</v>
      </c>
      <c r="D9" s="7">
        <f t="shared" ref="D9:N9" si="1">D10+D11+D12+D13+D14</f>
        <v>2547.9127</v>
      </c>
      <c r="E9" s="7">
        <f t="shared" si="1"/>
        <v>2547.9127</v>
      </c>
      <c r="F9" s="7"/>
      <c r="G9" s="7"/>
      <c r="H9" s="7">
        <f t="shared" si="1"/>
        <v>0</v>
      </c>
      <c r="I9" s="7">
        <f t="shared" si="1"/>
        <v>196</v>
      </c>
      <c r="J9" s="7">
        <f t="shared" si="1"/>
        <v>22486</v>
      </c>
      <c r="K9" s="7">
        <f t="shared" si="1"/>
        <v>59780</v>
      </c>
      <c r="L9" s="7">
        <f t="shared" si="1"/>
        <v>82</v>
      </c>
      <c r="M9" s="7">
        <f t="shared" si="1"/>
        <v>5110</v>
      </c>
      <c r="N9" s="7">
        <f t="shared" si="1"/>
        <v>10154</v>
      </c>
      <c r="O9" s="12"/>
    </row>
    <row r="10" customHeight="1" spans="1:15">
      <c r="A10" s="5"/>
      <c r="B10" s="9" t="s">
        <v>22</v>
      </c>
      <c r="C10" s="5">
        <v>37</v>
      </c>
      <c r="D10" s="10">
        <f>E10+F10+G10+H10</f>
        <v>1517</v>
      </c>
      <c r="E10" s="10">
        <v>1517</v>
      </c>
      <c r="F10" s="10"/>
      <c r="G10" s="10"/>
      <c r="H10" s="10">
        <v>0</v>
      </c>
      <c r="I10" s="10">
        <v>41</v>
      </c>
      <c r="J10" s="10">
        <v>10485</v>
      </c>
      <c r="K10" s="10">
        <v>32113</v>
      </c>
      <c r="L10" s="10">
        <v>23</v>
      </c>
      <c r="M10" s="10">
        <v>1191</v>
      </c>
      <c r="N10" s="10">
        <v>2872</v>
      </c>
      <c r="O10" s="12"/>
    </row>
    <row r="11" customHeight="1" spans="1:15">
      <c r="A11" s="5"/>
      <c r="B11" s="9" t="s">
        <v>23</v>
      </c>
      <c r="C11" s="5">
        <v>4</v>
      </c>
      <c r="D11" s="10">
        <f>E11+F11+G11+H11</f>
        <v>80</v>
      </c>
      <c r="E11" s="10">
        <v>80</v>
      </c>
      <c r="F11" s="10"/>
      <c r="G11" s="10"/>
      <c r="H11" s="10">
        <v>0</v>
      </c>
      <c r="I11" s="10">
        <v>4</v>
      </c>
      <c r="J11" s="10">
        <v>284</v>
      </c>
      <c r="K11" s="10">
        <v>605</v>
      </c>
      <c r="L11" s="10">
        <v>3</v>
      </c>
      <c r="M11" s="10">
        <v>218</v>
      </c>
      <c r="N11" s="10">
        <v>461</v>
      </c>
      <c r="O11" s="17"/>
    </row>
    <row r="12" customHeight="1" spans="1:15">
      <c r="A12" s="5"/>
      <c r="B12" s="9" t="s">
        <v>24</v>
      </c>
      <c r="C12" s="5">
        <v>36</v>
      </c>
      <c r="D12" s="10">
        <f>E12+F12+G12+H12</f>
        <v>597</v>
      </c>
      <c r="E12" s="10">
        <v>597</v>
      </c>
      <c r="F12" s="10"/>
      <c r="G12" s="10"/>
      <c r="H12" s="10">
        <v>0</v>
      </c>
      <c r="I12" s="10">
        <v>37</v>
      </c>
      <c r="J12" s="10">
        <v>7812</v>
      </c>
      <c r="K12" s="10">
        <v>22044</v>
      </c>
      <c r="L12" s="10">
        <v>15</v>
      </c>
      <c r="M12" s="10">
        <v>1222</v>
      </c>
      <c r="N12" s="10">
        <v>3121</v>
      </c>
      <c r="O12" s="17"/>
    </row>
    <row r="13" customHeight="1" spans="1:15">
      <c r="A13" s="5"/>
      <c r="B13" s="9" t="s">
        <v>25</v>
      </c>
      <c r="C13" s="5">
        <v>1</v>
      </c>
      <c r="D13" s="10">
        <f>E13+F13+G13+H13</f>
        <v>50</v>
      </c>
      <c r="E13" s="10">
        <v>50</v>
      </c>
      <c r="F13" s="10"/>
      <c r="G13" s="10"/>
      <c r="H13" s="10">
        <v>0</v>
      </c>
      <c r="I13" s="10">
        <v>2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7"/>
    </row>
    <row r="14" customHeight="1" spans="1:15">
      <c r="A14" s="11"/>
      <c r="B14" s="9" t="s">
        <v>26</v>
      </c>
      <c r="C14" s="5">
        <v>3</v>
      </c>
      <c r="D14" s="10">
        <f>E14+F14+G14+H14</f>
        <v>303.9127</v>
      </c>
      <c r="E14" s="10">
        <v>303.9127</v>
      </c>
      <c r="F14" s="10"/>
      <c r="G14" s="10"/>
      <c r="H14" s="10">
        <v>0</v>
      </c>
      <c r="I14" s="10">
        <v>112</v>
      </c>
      <c r="J14" s="10">
        <v>3905</v>
      </c>
      <c r="K14" s="10">
        <v>5018</v>
      </c>
      <c r="L14" s="10">
        <v>41</v>
      </c>
      <c r="M14" s="10">
        <v>2479</v>
      </c>
      <c r="N14" s="10">
        <v>3700</v>
      </c>
      <c r="O14" s="17"/>
    </row>
    <row r="15" customHeight="1" spans="1:15">
      <c r="A15" s="11"/>
      <c r="B15" s="8" t="s">
        <v>27</v>
      </c>
      <c r="C15" s="7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7"/>
    </row>
    <row r="16" customHeight="1" spans="1:15">
      <c r="A16" s="11"/>
      <c r="B16" s="9" t="s">
        <v>28</v>
      </c>
      <c r="C16" s="7"/>
      <c r="D16" s="1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7"/>
    </row>
    <row r="17" customHeight="1" spans="1:15">
      <c r="A17" s="11"/>
      <c r="B17" s="9" t="s">
        <v>29</v>
      </c>
      <c r="C17" s="7"/>
      <c r="D17" s="10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7"/>
    </row>
    <row r="18" customHeight="1" spans="1:15">
      <c r="A18" s="11"/>
      <c r="B18" s="13" t="s">
        <v>30</v>
      </c>
      <c r="C18" s="7"/>
      <c r="D18" s="10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7"/>
    </row>
    <row r="19" customHeight="1" spans="1:15">
      <c r="A19" s="11"/>
      <c r="B19" s="13" t="s">
        <v>31</v>
      </c>
      <c r="C19" s="7"/>
      <c r="D19" s="10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7"/>
    </row>
    <row r="20" customHeight="1" spans="1:15">
      <c r="A20" s="11"/>
      <c r="B20" s="13" t="s">
        <v>32</v>
      </c>
      <c r="C20" s="7"/>
      <c r="D20" s="10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7"/>
    </row>
    <row r="21" customHeight="1" spans="1:15">
      <c r="A21" s="11"/>
      <c r="B21" s="8" t="s">
        <v>33</v>
      </c>
      <c r="C21" s="7">
        <f>C22+C23+C24</f>
        <v>183</v>
      </c>
      <c r="D21" s="7">
        <f t="shared" ref="D21:N21" si="2">D22+D23+D24</f>
        <v>4812</v>
      </c>
      <c r="E21" s="7">
        <f t="shared" si="2"/>
        <v>4812</v>
      </c>
      <c r="F21" s="7"/>
      <c r="G21" s="7"/>
      <c r="H21" s="7">
        <f t="shared" si="2"/>
        <v>0</v>
      </c>
      <c r="I21" s="7">
        <f t="shared" si="2"/>
        <v>623</v>
      </c>
      <c r="J21" s="7">
        <f t="shared" si="2"/>
        <v>257709</v>
      </c>
      <c r="K21" s="7">
        <f t="shared" si="2"/>
        <v>764056</v>
      </c>
      <c r="L21" s="7">
        <f t="shared" si="2"/>
        <v>160</v>
      </c>
      <c r="M21" s="7">
        <f t="shared" si="2"/>
        <v>34185</v>
      </c>
      <c r="N21" s="7">
        <f t="shared" si="2"/>
        <v>87271</v>
      </c>
      <c r="O21" s="17"/>
    </row>
    <row r="22" customHeight="1" spans="1:15">
      <c r="A22" s="14"/>
      <c r="B22" s="13" t="s">
        <v>34</v>
      </c>
      <c r="C22" s="15">
        <v>170</v>
      </c>
      <c r="D22" s="10">
        <f>E22+F22+G22+H22</f>
        <v>3226</v>
      </c>
      <c r="E22" s="15">
        <v>3226</v>
      </c>
      <c r="F22" s="15"/>
      <c r="G22" s="15"/>
      <c r="H22" s="15">
        <v>0</v>
      </c>
      <c r="I22" s="15">
        <v>433</v>
      </c>
      <c r="J22" s="15">
        <v>158054</v>
      </c>
      <c r="K22" s="15">
        <v>465005</v>
      </c>
      <c r="L22" s="15">
        <v>124</v>
      </c>
      <c r="M22" s="15">
        <v>21776</v>
      </c>
      <c r="N22" s="15">
        <v>58097</v>
      </c>
      <c r="O22" s="14"/>
    </row>
    <row r="23" customHeight="1" spans="1:15">
      <c r="A23" s="14"/>
      <c r="B23" s="13" t="s">
        <v>35</v>
      </c>
      <c r="C23" s="15">
        <v>13</v>
      </c>
      <c r="D23" s="10">
        <f>E23+F23+G23+H23</f>
        <v>1586</v>
      </c>
      <c r="E23" s="15">
        <v>1586</v>
      </c>
      <c r="F23" s="15"/>
      <c r="G23" s="15"/>
      <c r="H23" s="15">
        <v>0</v>
      </c>
      <c r="I23" s="15">
        <v>190</v>
      </c>
      <c r="J23" s="15">
        <v>99655</v>
      </c>
      <c r="K23" s="15">
        <v>299051</v>
      </c>
      <c r="L23" s="15">
        <v>36</v>
      </c>
      <c r="M23" s="15">
        <v>12409</v>
      </c>
      <c r="N23" s="15">
        <v>29174</v>
      </c>
      <c r="O23" s="14"/>
    </row>
    <row r="24" customHeight="1" spans="1:15">
      <c r="A24" s="14"/>
      <c r="B24" s="13" t="s">
        <v>36</v>
      </c>
      <c r="C24" s="15"/>
      <c r="D24" s="10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4"/>
    </row>
    <row r="25" customHeight="1" spans="1:15">
      <c r="A25" s="14"/>
      <c r="B25" s="8" t="s">
        <v>37</v>
      </c>
      <c r="C25" s="16">
        <v>1</v>
      </c>
      <c r="D25" s="12">
        <f>E25+F25+G25+H25</f>
        <v>21</v>
      </c>
      <c r="E25" s="16">
        <v>21</v>
      </c>
      <c r="F25" s="16"/>
      <c r="G25" s="16"/>
      <c r="H25" s="16">
        <v>0</v>
      </c>
      <c r="I25" s="16">
        <v>3</v>
      </c>
      <c r="J25" s="16">
        <v>186</v>
      </c>
      <c r="K25" s="16">
        <v>561</v>
      </c>
      <c r="L25" s="16">
        <v>0</v>
      </c>
      <c r="M25" s="16">
        <v>186</v>
      </c>
      <c r="N25" s="16">
        <v>561</v>
      </c>
      <c r="O25" s="14"/>
    </row>
    <row r="26" customHeight="1" spans="1:15">
      <c r="A26" s="14"/>
      <c r="B26" s="8" t="s">
        <v>38</v>
      </c>
      <c r="C26" s="16"/>
      <c r="D26" s="10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4"/>
    </row>
    <row r="27" customHeight="1" spans="1:15">
      <c r="A27" s="14"/>
      <c r="B27" s="13" t="s">
        <v>39</v>
      </c>
      <c r="C27" s="16"/>
      <c r="D27" s="1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4"/>
    </row>
    <row r="28" customHeight="1" spans="1:15">
      <c r="A28" s="14"/>
      <c r="B28" s="13" t="s">
        <v>40</v>
      </c>
      <c r="C28" s="16">
        <v>1</v>
      </c>
      <c r="D28" s="12">
        <f>E28+F28+G28+H28</f>
        <v>95.55</v>
      </c>
      <c r="E28" s="16">
        <v>95.55</v>
      </c>
      <c r="F28" s="16"/>
      <c r="G28" s="16"/>
      <c r="H28" s="16">
        <v>0</v>
      </c>
      <c r="I28" s="16">
        <v>56</v>
      </c>
      <c r="J28" s="16">
        <v>637</v>
      </c>
      <c r="K28" s="16">
        <v>637</v>
      </c>
      <c r="L28" s="16">
        <v>29</v>
      </c>
      <c r="M28" s="16">
        <v>133</v>
      </c>
      <c r="N28" s="16">
        <v>378</v>
      </c>
      <c r="O28" s="14"/>
    </row>
    <row r="29" customHeight="1" spans="1:15">
      <c r="A29" s="14"/>
      <c r="B29" s="13" t="s">
        <v>41</v>
      </c>
      <c r="C29" s="16"/>
      <c r="D29" s="10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4"/>
    </row>
    <row r="30" customHeight="1" spans="1:15">
      <c r="A30" s="14"/>
      <c r="B30" s="13" t="s">
        <v>42</v>
      </c>
      <c r="C30" s="16"/>
      <c r="D30" s="1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4"/>
    </row>
    <row r="31" customHeight="1" spans="1:15">
      <c r="A31" s="14"/>
      <c r="B31" s="8" t="s">
        <v>43</v>
      </c>
      <c r="C31" s="16"/>
      <c r="D31" s="10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4"/>
    </row>
    <row r="32" customHeight="1" spans="1:15">
      <c r="A32" s="14"/>
      <c r="B32" s="13" t="s">
        <v>44</v>
      </c>
      <c r="C32" s="16"/>
      <c r="D32" s="10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4"/>
    </row>
    <row r="33" customHeight="1" spans="1:15">
      <c r="A33" s="14"/>
      <c r="B33" s="13" t="s">
        <v>45</v>
      </c>
      <c r="C33" s="16"/>
      <c r="D33" s="10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4"/>
    </row>
    <row r="34" customHeight="1" spans="1:15">
      <c r="A34" s="14"/>
      <c r="B34" s="8" t="s">
        <v>46</v>
      </c>
      <c r="C34" s="16"/>
      <c r="D34" s="10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4"/>
    </row>
    <row r="35" customHeight="1" spans="1:15">
      <c r="A35" s="14"/>
      <c r="B35" s="8" t="s">
        <v>47</v>
      </c>
      <c r="C35" s="16">
        <v>1</v>
      </c>
      <c r="D35" s="12">
        <f>E35+F35+G35+H35</f>
        <v>14.784</v>
      </c>
      <c r="E35" s="16">
        <v>14.784</v>
      </c>
      <c r="F35" s="16"/>
      <c r="G35" s="16"/>
      <c r="H35" s="16">
        <v>0</v>
      </c>
      <c r="I35" s="16">
        <v>1</v>
      </c>
      <c r="J35" s="16">
        <v>39</v>
      </c>
      <c r="K35" s="16">
        <v>87</v>
      </c>
      <c r="L35" s="16">
        <v>0</v>
      </c>
      <c r="M35" s="16">
        <v>8</v>
      </c>
      <c r="N35" s="16">
        <v>20</v>
      </c>
      <c r="O35" s="14"/>
    </row>
    <row r="36" customHeight="1" spans="1:15">
      <c r="A36" s="14"/>
      <c r="B36" s="4" t="s">
        <v>48</v>
      </c>
      <c r="C36" s="16"/>
      <c r="D36" s="10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4"/>
    </row>
    <row r="37" customHeight="1" spans="1:15">
      <c r="A37" s="14"/>
      <c r="B37" s="13" t="s">
        <v>49</v>
      </c>
      <c r="C37" s="16"/>
      <c r="D37" s="10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4"/>
    </row>
    <row r="38" customHeight="1" spans="1:15">
      <c r="A38" s="14"/>
      <c r="B38" s="13" t="s">
        <v>50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</sheetData>
  <mergeCells count="14">
    <mergeCell ref="A1:O1"/>
    <mergeCell ref="A3:O3"/>
    <mergeCell ref="D5:H5"/>
    <mergeCell ref="I5:N5"/>
    <mergeCell ref="E6:H6"/>
    <mergeCell ref="L6:N6"/>
    <mergeCell ref="A5:A7"/>
    <mergeCell ref="B5:B7"/>
    <mergeCell ref="C5:C7"/>
    <mergeCell ref="D6:D7"/>
    <mergeCell ref="I6:I7"/>
    <mergeCell ref="J6:J7"/>
    <mergeCell ref="K6:K7"/>
    <mergeCell ref="O5:O7"/>
  </mergeCell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2022-05-18T08:29:00Z</dcterms:created>
  <dcterms:modified xsi:type="dcterms:W3CDTF">2022-12-17T03:33:34Z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F6F71C39B4EC460C872A7C424DEB3790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